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mc:AlternateContent xmlns:mc="http://schemas.openxmlformats.org/markup-compatibility/2006">
    <mc:Choice Requires="x15">
      <x15ac:absPath xmlns:x15ac="http://schemas.microsoft.com/office/spreadsheetml/2010/11/ac" url="https://wnugov.sharepoint.com/sites/NCC-EmployersandSystemsTeamLeaders/Shared Documents/Website/New website/Documents/Key docs NPF/Governance policies/"/>
    </mc:Choice>
  </mc:AlternateContent>
  <xr:revisionPtr revIDLastSave="0" documentId="8_{3AE900E3-5D7A-4E0D-8684-2AF5396BD109}" xr6:coauthVersionLast="47" xr6:coauthVersionMax="47" xr10:uidLastSave="{00000000-0000-0000-0000-000000000000}"/>
  <bookViews>
    <workbookView xWindow="-120" yWindow="-120" windowWidth="51840" windowHeight="21120" activeTab="3"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3" hidden="1">'Admin &amp; Comms (D)'!$A$3:$AG$3</definedName>
    <definedName name="_xlnm._FilterDatabase" localSheetId="1" hidden="1">'Funding (B)'!$A$3:$AG$10</definedName>
    <definedName name="_xlnm._FilterDatabase" localSheetId="0" hidden="1">'Governance (A)'!$A$3:$AG$14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2" l="1"/>
  <c r="Y35" i="2"/>
  <c r="X22" i="2"/>
  <c r="X23" i="2"/>
  <c r="X24" i="2"/>
  <c r="X25" i="2"/>
  <c r="X26" i="2"/>
  <c r="X28" i="2"/>
  <c r="X29" i="2"/>
  <c r="X31" i="2"/>
  <c r="X32" i="2"/>
  <c r="X34" i="2"/>
  <c r="X35" i="2"/>
  <c r="X36" i="2"/>
  <c r="Y22" i="2"/>
  <c r="Y23" i="2"/>
  <c r="Y24" i="2"/>
  <c r="Y25" i="2"/>
  <c r="Y26" i="2"/>
  <c r="Y27" i="2"/>
  <c r="Y28" i="2"/>
  <c r="Y29" i="2"/>
  <c r="Y30" i="2"/>
  <c r="Y31" i="2"/>
  <c r="Y32" i="2"/>
  <c r="Y33" i="2"/>
  <c r="Y34" i="2"/>
  <c r="Z22" i="2"/>
  <c r="Z23" i="2"/>
  <c r="Z24" i="2"/>
  <c r="Z25" i="2"/>
  <c r="Z26" i="2"/>
  <c r="Z27" i="2"/>
  <c r="Z28" i="2"/>
  <c r="Z29" i="2"/>
  <c r="Z30" i="2"/>
  <c r="Z31" i="2"/>
  <c r="Z32" i="2"/>
  <c r="Z33" i="2"/>
  <c r="Z34" i="2"/>
  <c r="X37" i="2"/>
  <c r="Z28" i="20"/>
  <c r="Z29" i="20"/>
  <c r="Z30" i="20"/>
  <c r="Z31" i="20"/>
  <c r="Z32" i="20"/>
  <c r="Y28" i="20"/>
  <c r="Y29" i="20"/>
  <c r="Y30" i="20"/>
  <c r="Y31" i="20"/>
  <c r="Y32" i="20"/>
  <c r="X28" i="20"/>
  <c r="X29" i="20"/>
  <c r="X30" i="20"/>
  <c r="X31" i="20"/>
  <c r="X32" i="20"/>
  <c r="Z30" i="18"/>
  <c r="Z31" i="18"/>
  <c r="Z32" i="18"/>
  <c r="Z33" i="18"/>
  <c r="Z34" i="18"/>
  <c r="Y30" i="18"/>
  <c r="Y31" i="18"/>
  <c r="Y32" i="18"/>
  <c r="X30" i="18"/>
  <c r="X31" i="18"/>
  <c r="X32" i="18"/>
  <c r="Z21" i="2"/>
  <c r="Y21" i="2"/>
  <c r="Z27" i="19"/>
  <c r="Z28" i="19"/>
  <c r="Z29" i="19"/>
  <c r="Z30" i="19"/>
  <c r="Z31" i="19"/>
  <c r="Z32" i="19"/>
  <c r="Z33" i="19"/>
  <c r="Y27" i="19"/>
  <c r="Y28" i="19"/>
  <c r="Y29" i="19"/>
  <c r="Y30" i="19"/>
  <c r="Y31" i="19"/>
  <c r="Y32" i="19"/>
  <c r="Y33" i="19"/>
  <c r="X27" i="19"/>
  <c r="X28" i="19"/>
  <c r="X29" i="19"/>
  <c r="X30" i="19"/>
  <c r="X31" i="19"/>
  <c r="X32" i="19"/>
  <c r="X33" i="19"/>
  <c r="Y36" i="2"/>
  <c r="Z36" i="2"/>
  <c r="Y37" i="2"/>
  <c r="Z37" i="2"/>
  <c r="X38" i="2"/>
  <c r="Y38" i="2"/>
  <c r="Z38" i="2"/>
  <c r="X39" i="2"/>
  <c r="Y39" i="2"/>
  <c r="Z39" i="2"/>
  <c r="X40" i="2"/>
  <c r="Y40" i="2"/>
  <c r="Z40" i="2"/>
  <c r="X41" i="2"/>
  <c r="Y41" i="2"/>
  <c r="Z41" i="2"/>
  <c r="X42" i="2"/>
  <c r="Y42" i="2"/>
  <c r="Z42" i="2"/>
  <c r="X43" i="2"/>
  <c r="Y43" i="2"/>
  <c r="Z43" i="2"/>
  <c r="X44" i="2"/>
  <c r="Y44" i="2"/>
  <c r="Z44" i="2"/>
  <c r="X45" i="2"/>
  <c r="Y45" i="2"/>
  <c r="Z45" i="2"/>
  <c r="X46" i="2"/>
  <c r="Y46" i="2"/>
  <c r="Z46" i="2"/>
  <c r="X47" i="2"/>
  <c r="Y47" i="2"/>
  <c r="Z47" i="2"/>
  <c r="X48" i="2"/>
  <c r="Y48" i="2"/>
  <c r="Z48" i="2"/>
  <c r="X49" i="2"/>
  <c r="Y49" i="2"/>
  <c r="Z49" i="2"/>
  <c r="Z41" i="20"/>
  <c r="Y41" i="20"/>
  <c r="X41" i="20"/>
  <c r="Z40" i="20"/>
  <c r="Y40" i="20"/>
  <c r="X40" i="20"/>
  <c r="Z39" i="20"/>
  <c r="Y39" i="20"/>
  <c r="X39" i="20"/>
  <c r="Z38" i="20"/>
  <c r="Y38" i="20"/>
  <c r="X38" i="20"/>
  <c r="Z37" i="20"/>
  <c r="Y37" i="20"/>
  <c r="X37" i="20"/>
  <c r="Z36" i="20"/>
  <c r="Y36" i="20"/>
  <c r="X36" i="20"/>
  <c r="Z35" i="20"/>
  <c r="Y35" i="20"/>
  <c r="X35" i="20"/>
  <c r="Z34" i="20"/>
  <c r="Y34" i="20"/>
  <c r="X34" i="20"/>
  <c r="Z33" i="20"/>
  <c r="Y33" i="20"/>
  <c r="X33" i="20"/>
  <c r="Z27" i="20"/>
  <c r="Y27" i="20"/>
  <c r="X27" i="20"/>
  <c r="Z40" i="19"/>
  <c r="Y40" i="19"/>
  <c r="X40" i="19"/>
  <c r="Z39" i="19"/>
  <c r="Y39" i="19"/>
  <c r="X39" i="19"/>
  <c r="Z38" i="19"/>
  <c r="Y38" i="19"/>
  <c r="X38" i="19"/>
  <c r="Z37" i="19"/>
  <c r="Y37" i="19"/>
  <c r="X37" i="19"/>
  <c r="Z36" i="19"/>
  <c r="Y36" i="19"/>
  <c r="X36" i="19"/>
  <c r="Z35" i="19"/>
  <c r="Y35" i="19"/>
  <c r="X35" i="19"/>
  <c r="Z34" i="19"/>
  <c r="Y34" i="19"/>
  <c r="X34" i="19"/>
  <c r="Z26" i="19"/>
  <c r="Y26" i="19"/>
  <c r="X26" i="19"/>
  <c r="Z38" i="18"/>
  <c r="Y38" i="18"/>
  <c r="X38" i="18"/>
  <c r="Z37" i="18"/>
  <c r="Y37" i="18"/>
  <c r="X37" i="18"/>
  <c r="Z36" i="18"/>
  <c r="Y36" i="18"/>
  <c r="X36" i="18"/>
  <c r="Z35" i="18"/>
  <c r="Y35" i="18"/>
  <c r="X35" i="18"/>
  <c r="Y34" i="18"/>
  <c r="X34" i="18"/>
  <c r="Y33" i="18"/>
  <c r="X33" i="18"/>
  <c r="Z29" i="18"/>
  <c r="Y29" i="18"/>
  <c r="X29" i="18"/>
  <c r="Z28" i="18"/>
  <c r="Y28" i="18"/>
  <c r="X28" i="18"/>
  <c r="Z27" i="18"/>
  <c r="Y27" i="18"/>
  <c r="X27" i="18"/>
  <c r="Z26" i="18"/>
  <c r="Y26" i="18"/>
  <c r="X26" i="18"/>
  <c r="Z25" i="18"/>
  <c r="Y25" i="18"/>
  <c r="X25" i="18"/>
  <c r="Z24" i="18"/>
  <c r="Y24" i="18"/>
  <c r="X2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tc={A1A8E1C7-0615-4739-BB6E-9302B1978248}</author>
    <author>tc={600CC276-8813-4F28-A9A5-CD10C21ECB73}</author>
    <author>tc={47039771-3C64-4B12-84E0-9FE1C5A191DA}</author>
  </authors>
  <commentList>
    <comment ref="F4" authorId="0" shapeId="0" xr:uid="{A1A8E1C7-0615-4739-BB6E-9302B1978248}">
      <text>
        <t>[Threaded comment]
Your version of Excel allows you to read this threaded comment; however, any edits to it will get removed if the file is opened in a newer version of Excel. Learn more: https://go.microsoft.com/fwlink/?linkid=870924
Comment:
    Worth a conversation and reviewing as contributions impact future funding outcomes less and less as the fund matures</t>
      </text>
    </comment>
    <comment ref="G4" authorId="1" shapeId="0" xr:uid="{600CC276-8813-4F28-A9A5-CD10C21ECB73}">
      <text>
        <t>[Threaded comment]
Your version of Excel allows you to read this threaded comment; however, any edits to it will get removed if the file is opened in a newer version of Excel. Learn more: https://go.microsoft.com/fwlink/?linkid=870924
Comment:
    Reductions expected</t>
      </text>
    </comment>
    <comment ref="G7" authorId="2" shapeId="0" xr:uid="{47039771-3C64-4B12-84E0-9FE1C5A191DA}">
      <text>
        <t>[Threaded comment]
Your version of Excel allows you to read this threaded comment; however, any edits to it will get removed if the file is opened in a newer version of Excel. Learn more: https://go.microsoft.com/fwlink/?linkid=870924
Comment:
    Further improvement in funding since last valuation</t>
      </text>
    </comment>
  </commentList>
</comments>
</file>

<file path=xl/sharedStrings.xml><?xml version="1.0" encoding="utf-8"?>
<sst xmlns="http://schemas.openxmlformats.org/spreadsheetml/2006/main" count="499" uniqueCount="232">
  <si>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</si>
  <si>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</si>
  <si>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</si>
  <si>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</si>
  <si>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</si>
  <si>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</si>
  <si>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</si>
  <si>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</si>
  <si>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</si>
  <si>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</si>
  <si>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</si>
  <si>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</si>
  <si>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</si>
  <si>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</si>
  <si>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</si>
  <si>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</si>
  <si>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</si>
  <si>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</si>
  <si>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</si>
  <si>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</si>
  <si>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</si>
  <si>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</si>
  <si>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</si>
  <si>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</si>
  <si>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All managers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</si>
  <si>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</si>
  <si>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</si>
  <si>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</si>
  <si>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</si>
  <si>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</si>
  <si>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</si>
  <si>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</si>
  <si>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</si>
  <si>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</si>
  <si>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All actions are implemented.</t>
  </si>
  <si>
    <t>3a</t>
  </si>
  <si>
    <t>Those charged with governance are unable to fulfil their responsibilities effectively.</t>
  </si>
  <si>
    <t xml:space="preserve">Complex regulatory environment. 
Inadequate oversight.
Lack of expertise. </t>
  </si>
  <si>
    <t>To ensure individuals responsible for managing the Fund and delivering its services have the appropriate knowledge and expertise.
To ensure robust processes, controls, and risk management are in place</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</si>
  <si>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</si>
  <si>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</si>
  <si>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</si>
  <si>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</si>
  <si>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</si>
  <si>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</si>
  <si>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</si>
  <si>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</si>
  <si>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</si>
  <si>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</si>
  <si>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</si>
  <si>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</si>
  <si>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1.Employers are made aware of their responsibilities upon admission via the Pension Service website and direct employer communication.
2.Training is provided to employers by a dedicated Employers Team as required.
3.The importance of a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</si>
  <si>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</si>
  <si>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</si>
  <si>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</si>
  <si>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</si>
  <si>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</si>
  <si>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</si>
  <si>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</si>
  <si>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</si>
  <si>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To maintain accurate records and ensure data is protected and used for authorised purposes only.</t>
  </si>
  <si>
    <t>8a</t>
  </si>
  <si>
    <t xml:space="preserve">Failure to administer the scheme in line with regulations and guidance. </t>
  </si>
  <si>
    <t>Data inaccuracies.
Delayed data updates.
Technological limitations.
Operational inefficiencies.
Communication gaps.                                                          Lack of knowledge and inadequate training.</t>
  </si>
  <si>
    <t>To ensure compliance with the LGPS Regulations and other legislation and guidance, including the Pensions Regulator’s Code of Practice.</t>
  </si>
  <si>
    <t>During 2025.</t>
  </si>
  <si>
    <t>9a</t>
  </si>
  <si>
    <t>Failure to provide relevant information to the Pension Committee/Pension Board to enable informed decision making.</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</si>
  <si>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</si>
  <si>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</si>
  <si>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</si>
  <si>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</si>
  <si>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</si>
  <si>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</si>
  <si>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</si>
  <si>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</si>
  <si>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</si>
  <si>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</si>
  <si>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</si>
  <si>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</si>
  <si>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 xml:space="preserve">1.Implemented 
2.Implemented 
3.Implemented
4.Implemented
5.Implemented
6.In progress
</t>
  </si>
  <si>
    <t>6. 1 member of the Northamptonshire Pension Fund has not completed their mandatory training. The relevant Chair and Monitoring Officer has been notified. (Michelle Oakensen)</t>
  </si>
  <si>
    <t>6. Overdue and needs completing ASAP.</t>
  </si>
  <si>
    <t>14a</t>
  </si>
  <si>
    <t>The Pension Fund fails to comply with legal duties in connection with Pension Dashboards.</t>
  </si>
  <si>
    <t>Inadequate data quality
Complexity of regulations
Insufficient resources 
Failure to engage third-party providers</t>
  </si>
  <si>
    <t>1.Implemented
2.Implemented
3.Implemented
4.Implemented
5.Implemented</t>
  </si>
  <si>
    <t>15a</t>
  </si>
  <si>
    <t>Human error
Inadequate training
Technological vulnerabilities
Third-party risks
Poor data handling practices</t>
  </si>
  <si>
    <t>Risk</t>
  </si>
  <si>
    <t>Impact</t>
  </si>
  <si>
    <t>likelihood</t>
  </si>
  <si>
    <t>Insignificant</t>
  </si>
  <si>
    <t>Highly unlikely</t>
  </si>
  <si>
    <t>low</t>
  </si>
  <si>
    <t>unlikely</t>
  </si>
  <si>
    <t>Possible</t>
  </si>
  <si>
    <t>Likely</t>
  </si>
  <si>
    <t>Catastrophic</t>
  </si>
  <si>
    <t>Highly Likely</t>
  </si>
  <si>
    <t>1b</t>
  </si>
  <si>
    <t>Employers unable to pay contribution rates.</t>
  </si>
  <si>
    <t>Financial difficulties.
Poor financial management.
Administrative errors.
Lack of awareness.                                                   
Poor fund performance.</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</si>
  <si>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</si>
  <si>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</si>
  <si>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</si>
  <si>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</si>
  <si>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</si>
  <si>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</si>
  <si>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</si>
  <si>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</si>
  <si>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</si>
  <si>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</si>
  <si>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</si>
  <si>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</si>
  <si>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</si>
  <si>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</si>
  <si>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</si>
  <si>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</si>
  <si>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</si>
  <si>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</si>
  <si>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</si>
  <si>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</si>
  <si>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</si>
  <si>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</si>
  <si>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</si>
  <si>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</si>
  <si>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</si>
  <si>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</si>
  <si>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</si>
  <si>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</si>
  <si>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</si>
  <si>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</si>
  <si>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</si>
  <si>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</si>
  <si>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</si>
  <si>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</si>
  <si>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</si>
  <si>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</si>
  <si>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</si>
  <si>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The ACCESS asset pool does not have the sub-fund choices available to enable the Fund to fulfil its strategic and tactical asset allocation requirements in a timely manner.</t>
  </si>
  <si>
    <t>To ensure an appropriate cash management strategy is in place.
To maximise investment returns over the long term within agreed risk tolerances.</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</si>
  <si>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</si>
  <si>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</si>
  <si>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</si>
  <si>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</si>
  <si>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</si>
  <si>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Amber risk tolerated due to balancing the need to transition to a sustainable portfolio with being able to meet Pension Fund obligations. Target 6 due to actions being implemented from the climate action plan.</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</si>
  <si>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</si>
  <si>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</si>
  <si>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</si>
  <si>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</si>
  <si>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1.The Fund follows a structured, TCFD-aligned approach using the Analytics for Climate Transition (ACT) tool to support its net-zero by 2050 ambition.
2.ESG factors are integrated into the Fund’s investment decision-making processes.
3.The Fund engages collaboratively with the ACCESS Pool and investment managers to align strategies with climate objectives.
4.Portfolio alignment with climate transition goals is monitored using Science Based Targets initiative (SBTi) metrics.
5.The ACT Spectrum framework is used to assess how financial assets align with the low-carbon transition.
6.Decarbonisation targets have been set for listed equity, corporate bonds, and the combined listed equity/bond portfolios, benchmarked to a June 2021 baseline.</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</si>
  <si>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</si>
  <si>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</si>
  <si>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</si>
  <si>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</si>
  <si>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</si>
  <si>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</si>
  <si>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</si>
  <si>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 xml:space="preserve">
Valuation methodology.
Regulatory changes.
Timing issues.</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</si>
  <si>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</si>
  <si>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</si>
  <si>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</si>
  <si>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</si>
  <si>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 xml:space="preserve">Timing issues.
Misaligned investment strategy. 
Operational inefficiencies.
Communication gaps.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</si>
  <si>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</si>
  <si>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 xml:space="preserve">1.Implemented
2.Implemented
3.Implemented
4.Implemented
5.Implemented
6.Implemented
7.Implemented
</t>
  </si>
  <si>
    <t>7c</t>
  </si>
  <si>
    <t>Geopolitical risks may adversely affect global markets in which the Pension Fund invests.</t>
  </si>
  <si>
    <t>International conflicts
Trade disputes
Political instability
Economic sanctions</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</si>
  <si>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t>
  </si>
  <si>
    <t>1.Implemented
2.Implemented
3.Implemented
4.Implemented</t>
  </si>
  <si>
    <t>8c</t>
  </si>
  <si>
    <t>Misalignment with investment goals.
Market conditions.
Regulatory constraints.
Timing issues.</t>
  </si>
  <si>
    <t>To ensure robust processes, controls, and risk management are in place.</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</si>
  <si>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</si>
  <si>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</si>
  <si>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</si>
  <si>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</si>
  <si>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</si>
  <si>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2d</t>
  </si>
  <si>
    <t>Unable to deliver pension services due to an inadequate business continuity plan.</t>
  </si>
  <si>
    <t>Human error.
Inadequate training.
Inadequate policies and procedures.
Resource constraints.
Inadequate testing.
Outdated plans.
Dependency on key personnel.</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</si>
  <si>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</si>
  <si>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</si>
  <si>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</si>
  <si>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</si>
  <si>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</si>
  <si>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1.Implemented
2.Implemented
3.Implemented
4.Implemented
5.Implemented
6.Implemented
7.Implemented
8.Implemented
9.Implemented
10.Implemented
11.Implemented
12.Implemented
13.Implemented</t>
  </si>
  <si>
    <t>Current risk remains at 9 due to sickness management and losing a key Manager in the service.</t>
  </si>
  <si>
    <t>4d</t>
  </si>
  <si>
    <t>Unable to deliver pension services due to high levels of workplace sickness absence.</t>
  </si>
  <si>
    <t>Frequent occurrences of illness
World-related stress
Inefficient sickness management processed</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</si>
  <si>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</si>
  <si>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</si>
  <si>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</si>
  <si>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Failure to process all casework in line with service standards and statutory deadlines. </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</si>
  <si>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</si>
  <si>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</si>
  <si>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</si>
  <si>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6d</t>
  </si>
  <si>
    <t>Failure to operate strict financial controls.</t>
  </si>
  <si>
    <t>Incorrect assessment of risk.
Ineffective oversight. 
Ineffective segregation of duties.
Inadequate policies.
Collusion.
Poor planning.
Failue to monitor and adjust.</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</si>
  <si>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</si>
  <si>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</si>
  <si>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 xml:space="preserve">Transition from ACCESS to Border to Coast
Resource pressures due to Fit for the Future proposals
Sub-fund choice
Operational delays
</t>
  </si>
  <si>
    <t xml:space="preserve">1. Implemented
2. In progress
3. In progress
</t>
  </si>
  <si>
    <t>Conduct comprehensive due diligence (Ben Barlow)</t>
  </si>
  <si>
    <t>1.Fund has selected Border to Coast as its preferred pooling partner following a comprehensive selection process considering its needs and the Fit for the Future consultation requirements.
2.Fund will have a voice in the governance of its pooling solution, ensuring its needs are capable of being met.
3.Requirements of ACCESS during transition period under active discussion.
4. Fund requirements regarding legacy assets and local investment to be discussed.</t>
  </si>
  <si>
    <t xml:space="preserve">The Fund may not be able to join its preferred pool destination due to lack of support from existing partner funds or Government </t>
  </si>
  <si>
    <t>termination/avoidance</t>
  </si>
  <si>
    <t>1.Ongoing engagement with Border to Coast and its partner funds, Engagement with Government.</t>
  </si>
  <si>
    <t>Actively engage with the new pool (Ben Barlow)</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</si>
  <si>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</si>
  <si>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 Implemented</t>
  </si>
  <si>
    <t xml:space="preserve">Failure to prevent data breaches and processing errors. </t>
  </si>
  <si>
    <t>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10. Introductory and refresher in-person  training provided to new and existing members of the Pension Committee and Board.</t>
  </si>
  <si>
    <t>1.Implemented 
2.Implemented 
3.Implemented 
4.Implemented
5.Implemented 
6.Implemented 
7.Implemented 
8.Implemented 
9.Implemented 
10.Implemented</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</si>
  <si>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</si>
  <si>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</si>
  <si>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9. Monthly  project meetings to assess progress against the plan. (Mark Whitby)
11. Officers are currently reviewing the guidance to ensure the Fund is fully compliant. (Michelle Oakensen)</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</si>
  <si>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reoccurance. </t>
  </si>
  <si>
    <t>1.Implemented
2.Implemented
3.Implemented
4.Implemented
5.Implemented
6. Implemented
7. Implemented
8. Implemented</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</si>
  <si>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</si>
  <si>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The governance pathway is coming to an end with the full council decision expected shortly</t>
  </si>
  <si>
    <t>October 2025</t>
  </si>
  <si>
    <t>1.Implemented</t>
  </si>
  <si>
    <t>All existing BCPP partner funds have endorsed the inclusion of the newly proposed partner funds, each following their respective governance processes and securing approval through their committee structures</t>
  </si>
  <si>
    <t xml:space="preserve">1.Implemented 
2.Implemented 
3.Implemented 
4.Implemented
5.Implemented
6.Implemented
</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</si>
  <si>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To develop a RAID log for the management of risks, actions, issues and decisions.
5. Data Matching Policy to be reviewed by the Board and approved by the Committee. 
4. RAID log in place for the management of risks, actions, issues and decisions.
5. Data Matching Policy in place. 
</t>
  </si>
  <si>
    <t>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6. Approval required from the Committee and Board Chair before consultations are responded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</si>
</sst>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0"/>
      <name val="Arial"/>
      <family val="2"/>
    </font>
    <font>
      <sz val="8"/>
      <name val="Aptos Narrow"/>
      <family val="2"/>
      <scheme val="minor"/>
    </font>
    <font>
      <sz val="10"/>
      <name val="Calibri"/>
      <family val="2"/>
    </font>
    <font>
      <u/>
      <sz val="10"/>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3" xfId="0" applyFont="1" applyBorder="1" applyAlignment="1">
      <alignment vertical="top"/>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14" fontId="1" fillId="0" borderId="1" xfId="0" quotePrefix="1" applyNumberFormat="1" applyFont="1" applyBorder="1" applyAlignment="1">
      <alignment horizontal="left" vertical="center" wrapText="1"/>
    </xf>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1" fillId="0" borderId="2" xfId="0" applyFont="1" applyBorder="1" applyAlignment="1">
      <alignment vertical="top"/>
    </xf>
    <xf numFmtId="0" fontId="1" fillId="4" borderId="0" xfId="0" applyFont="1" applyFill="1" applyAlignment="1">
      <alignment horizontal="left" vertical="top" wrapText="1"/>
    </xf>
    <xf numFmtId="0" fontId="1" fillId="0" borderId="0" xfId="0" applyFont="1"/>
    <xf numFmtId="0" fontId="1" fillId="4"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4" fillId="4" borderId="0" xfId="0" applyFont="1" applyFill="1"/>
    <xf numFmtId="0" fontId="1" fillId="0" borderId="5" xfId="0" applyFont="1" applyBorder="1" applyAlignment="1">
      <alignment vertical="center" wrapText="1"/>
    </xf>
    <xf numFmtId="0" fontId="1" fillId="4" borderId="0" xfId="0" quotePrefix="1" applyFont="1" applyFill="1"/>
    <xf numFmtId="14" fontId="1" fillId="0" borderId="1" xfId="0" quotePrefix="1" applyNumberFormat="1" applyFont="1" applyBorder="1" applyAlignment="1">
      <alignment vertical="center" wrapText="1"/>
    </xf>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Governance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5397801952369237"/>
          <c:h val="0.8078512453636186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9.7955576812115142E-2"/>
                  <c:y val="1.6405637895349264E-2"/>
                </c:manualLayout>
              </c:layout>
              <c:tx>
                <c:rich>
                  <a:bodyPr/>
                  <a:lstStyle/>
                  <a:p>
                    <a:fld id="{929EDCA2-61ED-45DF-965F-D043B9BF53F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0"/>
                  <c:y val="1.919263781681432E-2"/>
                </c:manualLayout>
              </c:layout>
              <c:tx>
                <c:rich>
                  <a:bodyPr/>
                  <a:lstStyle/>
                  <a:p>
                    <a:fld id="{1EEF6EF5-08A3-479D-B15B-22FC109F64D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1.1966491938086365E-2"/>
                  <c:y val="5.7066768118698178E-3"/>
                </c:manualLayout>
              </c:layout>
              <c:tx>
                <c:rich>
                  <a:bodyPr/>
                  <a:lstStyle/>
                  <a:p>
                    <a:fld id="{29BF700C-CDCA-4B97-B040-6A35C19A5E0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
                  <c:y val="-1.1413353623739776E-2"/>
                </c:manualLayout>
              </c:layout>
              <c:tx>
                <c:rich>
                  <a:bodyPr/>
                  <a:lstStyle/>
                  <a:p>
                    <a:fld id="{965183C9-2D03-4352-BDFB-048F4105AF4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1.1966491938086365E-2"/>
                  <c:y val="0"/>
                </c:manualLayout>
              </c:layout>
              <c:tx>
                <c:rich>
                  <a:bodyPr/>
                  <a:lstStyle/>
                  <a:p>
                    <a:fld id="{FC64A146-B87B-4204-AF71-A006CE8C77B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1.5955322584115177E-2"/>
                  <c:y val="-3.8044512079132654E-2"/>
                </c:manualLayout>
              </c:layout>
              <c:tx>
                <c:rich>
                  <a:bodyPr/>
                  <a:lstStyle/>
                  <a:p>
                    <a:fld id="{01EB1E3B-A52C-41EB-A48D-FDB6112472E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D0-4608-A667-AFAEE18B0E9B}"/>
                </c:ext>
              </c:extLst>
            </c:dLbl>
            <c:dLbl>
              <c:idx val="6"/>
              <c:layout>
                <c:manualLayout>
                  <c:x val="6.7925201477501682E-2"/>
                  <c:y val="-2.9481751420326486E-2"/>
                </c:manualLayout>
              </c:layout>
              <c:tx>
                <c:rich>
                  <a:bodyPr/>
                  <a:lstStyle/>
                  <a:p>
                    <a:fld id="{096775CD-083E-4092-83FC-B265B2F77D8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1.1966491938086365E-2"/>
                  <c:y val="1.7120030435609664E-2"/>
                </c:manualLayout>
              </c:layout>
              <c:tx>
                <c:rich>
                  <a:bodyPr/>
                  <a:lstStyle/>
                  <a:p>
                    <a:fld id="{EE928541-A506-4D67-8DDF-3886DDF088C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9.9720766150719585E-3"/>
                  <c:y val="-3.8044512079132585E-2"/>
                </c:manualLayout>
              </c:layout>
              <c:tx>
                <c:rich>
                  <a:bodyPr/>
                  <a:lstStyle/>
                  <a:p>
                    <a:fld id="{48C5B65F-D102-4B5E-81BF-954EA621826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E3-4CEC-8C17-7988A4B7C97A}"/>
                </c:ext>
              </c:extLst>
            </c:dLbl>
            <c:dLbl>
              <c:idx val="9"/>
              <c:layout>
                <c:manualLayout>
                  <c:x val="1.9944153230144063E-2"/>
                  <c:y val="-7.6089024158265172E-3"/>
                </c:manualLayout>
              </c:layout>
              <c:tx>
                <c:rich>
                  <a:bodyPr/>
                  <a:lstStyle/>
                  <a:p>
                    <a:fld id="{A8260598-82E3-4238-891E-0608EB5929A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layout>
                <c:manualLayout>
                  <c:x val="-5.9832459690432925E-3"/>
                  <c:y val="-3.9946737683089213E-2"/>
                </c:manualLayout>
              </c:layout>
              <c:tx>
                <c:rich>
                  <a:bodyPr/>
                  <a:lstStyle/>
                  <a:p>
                    <a:fld id="{9866870D-A866-4CAF-835A-9DCE2307D26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36D0-4608-A667-AFAEE18B0E9B}"/>
                </c:ext>
              </c:extLst>
            </c:dLbl>
            <c:dLbl>
              <c:idx val="11"/>
              <c:layout>
                <c:manualLayout>
                  <c:x val="3.9888306460288125E-3"/>
                  <c:y val="3.23378352672627E-2"/>
                </c:manualLayout>
              </c:layout>
              <c:tx>
                <c:rich>
                  <a:bodyPr/>
                  <a:lstStyle/>
                  <a:p>
                    <a:fld id="{3E2438DB-C0D9-4AC2-B4CC-15BECEF7819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FCE3-4CEC-8C17-7988A4B7C97A}"/>
                </c:ext>
              </c:extLst>
            </c:dLbl>
            <c:dLbl>
              <c:idx val="12"/>
              <c:layout>
                <c:manualLayout>
                  <c:x val="4.3523840321985641E-2"/>
                  <c:y val="-0.10385826167847304"/>
                </c:manualLayout>
              </c:layout>
              <c:tx>
                <c:rich>
                  <a:bodyPr/>
                  <a:lstStyle/>
                  <a:p>
                    <a:fld id="{9C8AEF34-F463-49BA-9B45-8B3BBBA8B98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FCE3-4CEC-8C17-7988A4B7C97A}"/>
                </c:ext>
              </c:extLst>
            </c:dLbl>
            <c:dLbl>
              <c:idx val="13"/>
              <c:layout>
                <c:manualLayout>
                  <c:x val="1.1492762147801139E-2"/>
                  <c:y val="-5.8433019028397835E-2"/>
                </c:manualLayout>
              </c:layout>
              <c:tx>
                <c:rich>
                  <a:bodyPr/>
                  <a:lstStyle/>
                  <a:p>
                    <a:fld id="{E87BD7C2-4C42-4352-9708-683D5610941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FCE3-4CEC-8C17-7988A4B7C97A}"/>
                </c:ext>
              </c:extLst>
            </c:dLbl>
            <c:dLbl>
              <c:idx val="14"/>
              <c:layout>
                <c:manualLayout>
                  <c:x val="1.6893250030741873E-2"/>
                  <c:y val="9.6037382740281618E-2"/>
                </c:manualLayout>
              </c:layout>
              <c:tx>
                <c:rich>
                  <a:bodyPr/>
                  <a:lstStyle/>
                  <a:p>
                    <a:fld id="{E104A811-0822-4B3B-BCAB-8978EF6F42E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6F5A-4A1F-8273-D6015EAC73B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(A)'!$Y$21:$Y$35</c:f>
              <c:numCache>
                <c:formatCode>General</c:formatCode>
                <c:ptCount val="15"/>
                <c:pt idx="0">
                  <c:v>0</c:v>
                </c:pt>
                <c:pt idx="1">
                  <c:v>1.5</c:v>
                </c:pt>
                <c:pt idx="2">
                  <c:v>2.5</c:v>
                </c:pt>
                <c:pt idx="3">
                  <c:v>1.5</c:v>
                </c:pt>
                <c:pt idx="4">
                  <c:v>2.5</c:v>
                </c:pt>
                <c:pt idx="5">
                  <c:v>2.5</c:v>
                </c:pt>
                <c:pt idx="6">
                  <c:v>0</c:v>
                </c:pt>
                <c:pt idx="7">
                  <c:v>0.5</c:v>
                </c:pt>
                <c:pt idx="8">
                  <c:v>1.5</c:v>
                </c:pt>
                <c:pt idx="9">
                  <c:v>0</c:v>
                </c:pt>
                <c:pt idx="10">
                  <c:v>0.5</c:v>
                </c:pt>
                <c:pt idx="11">
                  <c:v>0.5</c:v>
                </c:pt>
                <c:pt idx="12">
                  <c:v>0</c:v>
                </c:pt>
                <c:pt idx="13">
                  <c:v>1.5</c:v>
                </c:pt>
                <c:pt idx="14">
                  <c:v>3.5</c:v>
                </c:pt>
              </c:numCache>
            </c:numRef>
          </c:xVal>
          <c:yVal>
            <c:numRef>
              <c:f>'Governance (A)'!$Z$21:$Z$35</c:f>
              <c:numCache>
                <c:formatCode>General</c:formatCode>
                <c:ptCount val="15"/>
                <c:pt idx="0">
                  <c:v>0</c:v>
                </c:pt>
                <c:pt idx="1">
                  <c:v>2.5</c:v>
                </c:pt>
                <c:pt idx="2">
                  <c:v>2.5</c:v>
                </c:pt>
                <c:pt idx="3">
                  <c:v>2.5</c:v>
                </c:pt>
                <c:pt idx="4">
                  <c:v>1.5</c:v>
                </c:pt>
                <c:pt idx="5">
                  <c:v>1.5</c:v>
                </c:pt>
                <c:pt idx="6">
                  <c:v>0</c:v>
                </c:pt>
                <c:pt idx="7">
                  <c:v>3.5</c:v>
                </c:pt>
                <c:pt idx="8">
                  <c:v>1.5</c:v>
                </c:pt>
                <c:pt idx="9">
                  <c:v>0</c:v>
                </c:pt>
                <c:pt idx="10">
                  <c:v>2.5</c:v>
                </c:pt>
                <c:pt idx="11">
                  <c:v>1.5</c:v>
                </c:pt>
                <c:pt idx="12">
                  <c:v>0</c:v>
                </c:pt>
                <c:pt idx="13">
                  <c:v>2.5</c:v>
                </c:pt>
                <c:pt idx="14">
                  <c:v>2.5</c:v>
                </c:pt>
              </c:numCache>
            </c:numRef>
          </c:yVal>
          <c:smooth val="0"/>
          <c:extLst>
            <c:ext xmlns:c15="http://schemas.microsoft.com/office/drawing/2012/chart" uri="{02D57815-91ED-43cb-92C2-25804820EDAC}">
              <c15:datalabelsRange>
                <c15:f>'Governance (A)'!$X$21:$X$35</c15:f>
                <c15:dlblRangeCache>
                  <c:ptCount val="15"/>
                  <c:pt idx="1">
                    <c:v>Risk 2a</c:v>
                  </c:pt>
                  <c:pt idx="2">
                    <c:v>Risk 3a</c:v>
                  </c:pt>
                  <c:pt idx="3">
                    <c:v>Risk 4a</c:v>
                  </c:pt>
                  <c:pt idx="4">
                    <c:v>Risk 5a</c:v>
                  </c:pt>
                  <c:pt idx="5">
                    <c:v>Risk 6a</c:v>
                  </c:pt>
                  <c:pt idx="7">
                    <c:v>Risk 8a</c:v>
                  </c:pt>
                  <c:pt idx="8">
                    <c:v>Risk 9a</c:v>
                  </c:pt>
                  <c:pt idx="10">
                    <c:v>Risk 11a</c:v>
                  </c:pt>
                  <c:pt idx="11">
                    <c:v>Risk 12a</c:v>
                  </c:pt>
                  <c:pt idx="13">
                    <c:v>Risk 14a</c:v>
                  </c:pt>
                  <c:pt idx="14">
                    <c:v>Risk 15a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Funding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B47CE76D-5ED5-4111-954C-5EC32C78B16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D95193EC-4F71-4AAA-A9E8-C4FE6F9B3D3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3D524C45-A52C-4167-B128-67D51CEBEBE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006B0349-D460-4404-9DC8-E40B5145ED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1.1966491938086365E-2"/>
                  <c:y val="0"/>
                </c:manualLayout>
              </c:layout>
              <c:tx>
                <c:rich>
                  <a:bodyPr/>
                  <a:lstStyle/>
                  <a:p>
                    <a:fld id="{7DF1236C-37D2-43DE-8C93-E4CFDAC4B6E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1.5955322584115177E-2"/>
                  <c:y val="-3.8044512079132654E-2"/>
                </c:manualLayout>
              </c:layout>
              <c:tx>
                <c:rich>
                  <a:bodyPr/>
                  <a:lstStyle/>
                  <a:p>
                    <a:fld id="{EA8B92FB-9DBB-446F-8239-B7C2728B9A2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5.9832459690432197E-3"/>
                  <c:y val="3.8044512079132585E-2"/>
                </c:manualLayout>
              </c:layout>
              <c:tx>
                <c:rich>
                  <a:bodyPr/>
                  <a:lstStyle/>
                  <a:p>
                    <a:fld id="{043EA684-69AC-463D-AA4D-9317732826EF}"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51472B27-1CE9-4DDD-9C1B-6D0EFEA7861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E91A226C-3C2A-493D-B709-A3C4DDE66B2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5AD47C01-0763-4E25-9B2C-C49574B0488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C8E76675-A51D-49BD-8B57-3A5CC418AB7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3553EE4C-FFBA-4FE8-8275-C7D2AE27B26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9A4BC095-15EA-4ADD-846E-6387A1F9F53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2ECCCD92-4924-4E3D-A2C5-FDC76FA930B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(B)'!$Y$24:$Y$37</c:f>
              <c:numCache>
                <c:formatCode>General</c:formatCode>
                <c:ptCount val="14"/>
                <c:pt idx="0">
                  <c:v>2.5</c:v>
                </c:pt>
                <c:pt idx="1">
                  <c:v>1.5</c:v>
                </c:pt>
                <c:pt idx="2">
                  <c:v>1.5</c:v>
                </c:pt>
                <c:pt idx="3">
                  <c:v>0.5</c:v>
                </c:pt>
                <c:pt idx="4">
                  <c:v>1.5</c:v>
                </c:pt>
                <c:pt idx="5">
                  <c:v>1.5</c:v>
                </c:pt>
                <c:pt idx="6">
                  <c:v>1.5</c:v>
                </c:pt>
                <c:pt idx="7">
                  <c:v>-0.5</c:v>
                </c:pt>
                <c:pt idx="8">
                  <c:v>-0.5</c:v>
                </c:pt>
                <c:pt idx="9">
                  <c:v>-0.5</c:v>
                </c:pt>
                <c:pt idx="10">
                  <c:v>-0.5</c:v>
                </c:pt>
                <c:pt idx="11">
                  <c:v>-0.5</c:v>
                </c:pt>
                <c:pt idx="12">
                  <c:v>-0.5</c:v>
                </c:pt>
                <c:pt idx="13">
                  <c:v>-0.5</c:v>
                </c:pt>
              </c:numCache>
            </c:numRef>
          </c:xVal>
          <c:yVal>
            <c:numRef>
              <c:f>'Funding (B)'!$Z$24:$Z$37</c:f>
              <c:numCache>
                <c:formatCode>General</c:formatCode>
                <c:ptCount val="14"/>
                <c:pt idx="0">
                  <c:v>3.5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(B)'!$X$24:$X$37</c15:f>
                <c15:dlblRangeCache>
                  <c:ptCount val="14"/>
                  <c:pt idx="0">
                    <c:v>Risk 2b</c:v>
                  </c:pt>
                  <c:pt idx="1">
                    <c:v>Risk 1b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Investment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989BA626-169B-4896-9F4F-F97168028E7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C5416E87-6C09-45FB-9FE8-0C97C302CC9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14EAE244-4B7A-4FF4-B533-450E6C42FFF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C7A7C8F2-D30F-4F99-84B6-3343E60BDCE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1.1966491938086365E-2"/>
                  <c:y val="0"/>
                </c:manualLayout>
              </c:layout>
              <c:tx>
                <c:rich>
                  <a:bodyPr/>
                  <a:lstStyle/>
                  <a:p>
                    <a:fld id="{6402B245-A353-4C58-884E-403D2BBB14D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1.5955322584115177E-2"/>
                  <c:y val="-3.8044512079132654E-2"/>
                </c:manualLayout>
              </c:layout>
              <c:tx>
                <c:rich>
                  <a:bodyPr/>
                  <a:lstStyle/>
                  <a:p>
                    <a:fld id="{6AD1ECA5-5EAF-44B2-AD4C-E2C7C6DF216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5.9832459690432197E-3"/>
                  <c:y val="3.8044512079132585E-2"/>
                </c:manualLayout>
              </c:layout>
              <c:tx>
                <c:rich>
                  <a:bodyPr/>
                  <a:lstStyle/>
                  <a:p>
                    <a:fld id="{232EBFA7-95D8-4EF8-9B68-02B471095D8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1.1966491938086365E-2"/>
                  <c:y val="1.7120030435609664E-2"/>
                </c:manualLayout>
              </c:layout>
              <c:tx>
                <c:rich>
                  <a:bodyPr/>
                  <a:lstStyle/>
                  <a:p>
                    <a:fld id="{4CBECF34-648E-4FF2-922A-6F3E1734FCD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B970D9E8-1379-4A8B-A661-0FD373EEC74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9944153230144063E-2"/>
                  <c:y val="-7.6089024158265172E-3"/>
                </c:manualLayout>
              </c:layout>
              <c:tx>
                <c:rich>
                  <a:bodyPr/>
                  <a:lstStyle/>
                  <a:p>
                    <a:fld id="{B6622F20-88C1-432A-9D82-48874C834D2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13A-44FB-8215-B2BC3A11831E}"/>
                </c:ext>
              </c:extLst>
            </c:dLbl>
            <c:dLbl>
              <c:idx val="10"/>
              <c:layout>
                <c:manualLayout>
                  <c:x val="-5.9832459690432925E-3"/>
                  <c:y val="-3.9946737683089213E-2"/>
                </c:manualLayout>
              </c:layout>
              <c:tx>
                <c:rich>
                  <a:bodyPr/>
                  <a:lstStyle/>
                  <a:p>
                    <a:fld id="{03174B85-4800-4C0B-AE66-76B18F85081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13A-44FB-8215-B2BC3A11831E}"/>
                </c:ext>
              </c:extLst>
            </c:dLbl>
            <c:dLbl>
              <c:idx val="11"/>
              <c:layout>
                <c:manualLayout>
                  <c:x val="3.9888306460288125E-3"/>
                  <c:y val="3.23378352672627E-2"/>
                </c:manualLayout>
              </c:layout>
              <c:tx>
                <c:rich>
                  <a:bodyPr/>
                  <a:lstStyle/>
                  <a:p>
                    <a:fld id="{8EDBC672-E0A6-475D-868E-578779E3123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fld id="{12E23980-584E-412A-A1E6-49572CBB929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fld id="{72DB4E25-750F-4070-8FBD-F2A55EB3AA0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(C)'!$Y$26:$Y$40</c:f>
              <c:numCache>
                <c:formatCode>General</c:formatCode>
                <c:ptCount val="15"/>
                <c:pt idx="0">
                  <c:v>2.5</c:v>
                </c:pt>
                <c:pt idx="1">
                  <c:v>2.5</c:v>
                </c:pt>
                <c:pt idx="2">
                  <c:v>1.5</c:v>
                </c:pt>
                <c:pt idx="3">
                  <c:v>0.5</c:v>
                </c:pt>
                <c:pt idx="4">
                  <c:v>1.5</c:v>
                </c:pt>
                <c:pt idx="5">
                  <c:v>0.5</c:v>
                </c:pt>
                <c:pt idx="6">
                  <c:v>2.5</c:v>
                </c:pt>
                <c:pt idx="7">
                  <c:v>1.5</c:v>
                </c:pt>
                <c:pt idx="8">
                  <c:v>-0.5</c:v>
                </c:pt>
                <c:pt idx="9">
                  <c:v>-0.5</c:v>
                </c:pt>
                <c:pt idx="10">
                  <c:v>-0.5</c:v>
                </c:pt>
                <c:pt idx="11">
                  <c:v>-0.5</c:v>
                </c:pt>
                <c:pt idx="12">
                  <c:v>-0.5</c:v>
                </c:pt>
                <c:pt idx="13">
                  <c:v>-0.5</c:v>
                </c:pt>
                <c:pt idx="14">
                  <c:v>-0.5</c:v>
                </c:pt>
              </c:numCache>
            </c:numRef>
          </c:xVal>
          <c:yVal>
            <c:numRef>
              <c:f>'Investment (C)'!$Z$26:$Z$40</c:f>
              <c:numCache>
                <c:formatCode>General</c:formatCode>
                <c:ptCount val="15"/>
                <c:pt idx="0">
                  <c:v>3.5</c:v>
                </c:pt>
                <c:pt idx="1">
                  <c:v>2.5</c:v>
                </c:pt>
                <c:pt idx="2">
                  <c:v>2.5</c:v>
                </c:pt>
                <c:pt idx="3">
                  <c:v>3.5</c:v>
                </c:pt>
                <c:pt idx="4">
                  <c:v>1.5</c:v>
                </c:pt>
                <c:pt idx="5">
                  <c:v>2.5</c:v>
                </c:pt>
                <c:pt idx="6">
                  <c:v>3.5</c:v>
                </c:pt>
                <c:pt idx="7">
                  <c:v>3.5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'Investment (C)'!$X$26:$X$39</c15:f>
                <c15:dlblRangeCache>
                  <c:ptCount val="14"/>
                  <c:pt idx="0">
                    <c:v>Risk 1c</c:v>
                  </c:pt>
                  <c:pt idx="1">
                    <c:v>Risk 2c</c:v>
                  </c:pt>
                  <c:pt idx="2">
                    <c:v>Risk 3c</c:v>
                  </c:pt>
                  <c:pt idx="3">
                    <c:v>Risk 4c</c:v>
                  </c:pt>
                  <c:pt idx="4">
                    <c:v>Risk 5c</c:v>
                  </c:pt>
                  <c:pt idx="5">
                    <c:v>Risk 6c</c:v>
                  </c:pt>
                  <c:pt idx="6">
                    <c:v>Risk 7c</c:v>
                  </c:pt>
                  <c:pt idx="7">
                    <c:v>Risk 8c</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57210287237471558"/>
          <c:h val="0.80799974125604801"/>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FE822BB7-0CA3-44CE-B2C5-151887C4CB8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4FB40AA3-F004-40E3-AFB7-74890608252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837CA017-A0DD-4C83-BB53-B28E17BEF81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E3E2F53D-3E3E-4618-B8D1-ADB9F8A7851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B3FC6D18-D5D7-4DB1-9F84-84768D55179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EE5F0980-D46D-412F-9EC0-5F89777A695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0F44F3DE-12D3-4EDE-A78A-B1CD228078A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395DA560-DE37-4A26-B474-879D4206160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84672F68-970C-4181-9779-02FEAE2A1A1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3B154BA7-593C-4C79-A19D-A143625D5A4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233D0706-F491-4F15-91B1-40DE3763094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5BECAE89-682A-4059-B0A6-83C9BE17DB2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30265651-7285-4146-B1E8-913FCBD2B88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CA49F01E-1BAD-4E77-9ED1-357EE91E926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(D)'!$Y$27:$Y$41</c:f>
              <c:numCache>
                <c:formatCode>General</c:formatCode>
                <c:ptCount val="15"/>
                <c:pt idx="0">
                  <c:v>2.5</c:v>
                </c:pt>
                <c:pt idx="1">
                  <c:v>1.5</c:v>
                </c:pt>
                <c:pt idx="2">
                  <c:v>2.5</c:v>
                </c:pt>
                <c:pt idx="3">
                  <c:v>2.5</c:v>
                </c:pt>
                <c:pt idx="4">
                  <c:v>1.5</c:v>
                </c:pt>
                <c:pt idx="5">
                  <c:v>1.5</c:v>
                </c:pt>
                <c:pt idx="6">
                  <c:v>-0.5</c:v>
                </c:pt>
                <c:pt idx="7">
                  <c:v>-0.5</c:v>
                </c:pt>
                <c:pt idx="8">
                  <c:v>-0.5</c:v>
                </c:pt>
                <c:pt idx="9">
                  <c:v>-0.5</c:v>
                </c:pt>
                <c:pt idx="10">
                  <c:v>-0.5</c:v>
                </c:pt>
                <c:pt idx="11">
                  <c:v>-0.5</c:v>
                </c:pt>
                <c:pt idx="12">
                  <c:v>-0.5</c:v>
                </c:pt>
                <c:pt idx="13">
                  <c:v>-0.5</c:v>
                </c:pt>
                <c:pt idx="14">
                  <c:v>-0.5</c:v>
                </c:pt>
              </c:numCache>
            </c:numRef>
          </c:xVal>
          <c:yVal>
            <c:numRef>
              <c:f>'Admin &amp; Comms (D)'!$Z$27:$Z$41</c:f>
              <c:numCache>
                <c:formatCode>General</c:formatCode>
                <c:ptCount val="15"/>
                <c:pt idx="0">
                  <c:v>2.5</c:v>
                </c:pt>
                <c:pt idx="1">
                  <c:v>1.5</c:v>
                </c:pt>
                <c:pt idx="2">
                  <c:v>2.5</c:v>
                </c:pt>
                <c:pt idx="3">
                  <c:v>2.5</c:v>
                </c:pt>
                <c:pt idx="4">
                  <c:v>2.5</c:v>
                </c:pt>
                <c:pt idx="5">
                  <c:v>2.5</c:v>
                </c:pt>
                <c:pt idx="6">
                  <c:v>-0.5</c:v>
                </c:pt>
                <c:pt idx="7">
                  <c:v>-0.5</c:v>
                </c:pt>
                <c:pt idx="8">
                  <c:v>-0.5</c:v>
                </c:pt>
                <c:pt idx="9">
                  <c:v>-0.5</c:v>
                </c:pt>
                <c:pt idx="10">
                  <c:v>-0.5</c:v>
                </c:pt>
                <c:pt idx="11">
                  <c:v>-0.5</c:v>
                </c:pt>
                <c:pt idx="12">
                  <c:v>-0.5</c:v>
                </c:pt>
                <c:pt idx="13">
                  <c:v>-0.5</c:v>
                </c:pt>
                <c:pt idx="14">
                  <c:v>-0.5</c:v>
                </c:pt>
              </c:numCache>
            </c:numRef>
          </c:yVal>
          <c:smooth val="0"/>
          <c:extLst>
            <c:ext xmlns:c15="http://schemas.microsoft.com/office/drawing/2012/chart" uri="{02D57815-91ED-43cb-92C2-25804820EDAC}">
              <c15:datalabelsRange>
                <c15:f>'Admin &amp; Comms (D)'!$X$27:$X$40</c15:f>
                <c15:dlblRangeCache>
                  <c:ptCount val="14"/>
                  <c:pt idx="0">
                    <c:v>Risk 1d</c:v>
                  </c:pt>
                  <c:pt idx="1">
                    <c:v>Risk 2d</c:v>
                  </c:pt>
                  <c:pt idx="2">
                    <c:v>Risk 3d</c:v>
                  </c:pt>
                  <c:pt idx="3">
                    <c:v>Risk 4d</c:v>
                  </c:pt>
                  <c:pt idx="4">
                    <c:v>Risk 5d</c:v>
                  </c:pt>
                  <c:pt idx="5">
                    <c:v>Risk 6d</c:v>
                  </c:pt>
                  <c:pt idx="6">
                    <c:v>Risk </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245745</xdr:colOff>
      <xdr:row>15</xdr:row>
      <xdr:rowOff>160020</xdr:rowOff>
    </xdr:from>
    <xdr:to>
      <xdr:col>7</xdr:col>
      <xdr:colOff>449036</xdr:colOff>
      <xdr:row>63</xdr:row>
      <xdr:rowOff>60416</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4</xdr:row>
      <xdr:rowOff>707571</xdr:rowOff>
    </xdr:from>
    <xdr:to>
      <xdr:col>7</xdr:col>
      <xdr:colOff>742406</xdr:colOff>
      <xdr:row>4</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769619</xdr:colOff>
      <xdr:row>3</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3</xdr:row>
      <xdr:rowOff>843643</xdr:rowOff>
    </xdr:from>
    <xdr:to>
      <xdr:col>7</xdr:col>
      <xdr:colOff>771524</xdr:colOff>
      <xdr:row>3</xdr:row>
      <xdr:rowOff>1230358</xdr:rowOff>
    </xdr:to>
    <xdr:sp macro="" textlink="">
      <xdr:nvSpPr>
        <xdr:cNvPr id="8" name="TextBox 7">
          <a:extLst>
            <a:ext uri="{FF2B5EF4-FFF2-40B4-BE49-F238E27FC236}">
              <a16:creationId xmlns:a16="http://schemas.microsoft.com/office/drawing/2014/main" id="{D6D1CACF-6CD7-40FB-BD9F-174108EA05ED}"/>
            </a:ext>
          </a:extLst>
        </xdr:cNvPr>
        <xdr:cNvSpPr txBox="1"/>
      </xdr:nvSpPr>
      <xdr:spPr>
        <a:xfrm>
          <a:off x="13784035" y="3714750"/>
          <a:ext cx="621846"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5</xdr:row>
      <xdr:rowOff>571500</xdr:rowOff>
    </xdr:from>
    <xdr:to>
      <xdr:col>7</xdr:col>
      <xdr:colOff>748120</xdr:colOff>
      <xdr:row>5</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6</xdr:row>
      <xdr:rowOff>857250</xdr:rowOff>
    </xdr:from>
    <xdr:to>
      <xdr:col>7</xdr:col>
      <xdr:colOff>761728</xdr:colOff>
      <xdr:row>6</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7</xdr:row>
      <xdr:rowOff>517071</xdr:rowOff>
    </xdr:from>
    <xdr:to>
      <xdr:col>7</xdr:col>
      <xdr:colOff>761728</xdr:colOff>
      <xdr:row>7</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95250</xdr:colOff>
      <xdr:row>8</xdr:row>
      <xdr:rowOff>666750</xdr:rowOff>
    </xdr:from>
    <xdr:to>
      <xdr:col>7</xdr:col>
      <xdr:colOff>720906</xdr:colOff>
      <xdr:row>8</xdr:row>
      <xdr:rowOff>1055370</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729607" y="167231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9</xdr:row>
      <xdr:rowOff>557893</xdr:rowOff>
    </xdr:from>
    <xdr:to>
      <xdr:col>7</xdr:col>
      <xdr:colOff>707299</xdr:colOff>
      <xdr:row>9</xdr:row>
      <xdr:rowOff>946513</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716000" y="18179143"/>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10</xdr:row>
      <xdr:rowOff>1102178</xdr:rowOff>
    </xdr:from>
    <xdr:to>
      <xdr:col>7</xdr:col>
      <xdr:colOff>761727</xdr:colOff>
      <xdr:row>10</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11</xdr:row>
      <xdr:rowOff>653143</xdr:rowOff>
    </xdr:from>
    <xdr:to>
      <xdr:col>7</xdr:col>
      <xdr:colOff>775335</xdr:colOff>
      <xdr:row>11</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12</xdr:row>
      <xdr:rowOff>812619</xdr:rowOff>
    </xdr:from>
    <xdr:to>
      <xdr:col>7</xdr:col>
      <xdr:colOff>744310</xdr:colOff>
      <xdr:row>12</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130629</xdr:colOff>
      <xdr:row>13</xdr:row>
      <xdr:rowOff>370114</xdr:rowOff>
    </xdr:from>
    <xdr:to>
      <xdr:col>7</xdr:col>
      <xdr:colOff>750570</xdr:colOff>
      <xdr:row>13</xdr:row>
      <xdr:rowOff>756829</xdr:rowOff>
    </xdr:to>
    <xdr:sp macro="" textlink="">
      <xdr:nvSpPr>
        <xdr:cNvPr id="18" name="TextBox 17">
          <a:extLst>
            <a:ext uri="{FF2B5EF4-FFF2-40B4-BE49-F238E27FC236}">
              <a16:creationId xmlns:a16="http://schemas.microsoft.com/office/drawing/2014/main" id="{1F9B8DA5-64BB-4BEA-A63A-17702F4A00E7}"/>
            </a:ext>
          </a:extLst>
        </xdr:cNvPr>
        <xdr:cNvSpPr txBox="1"/>
      </xdr:nvSpPr>
      <xdr:spPr>
        <a:xfrm>
          <a:off x="13149943" y="309916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0</xdr:colOff>
      <xdr:row>20</xdr:row>
      <xdr:rowOff>0</xdr:rowOff>
    </xdr:from>
    <xdr:to>
      <xdr:col>5</xdr:col>
      <xdr:colOff>478156</xdr:colOff>
      <xdr:row>54</xdr:row>
      <xdr:rowOff>24765</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3</xdr:row>
      <xdr:rowOff>449035</xdr:rowOff>
    </xdr:from>
    <xdr:to>
      <xdr:col>7</xdr:col>
      <xdr:colOff>756012</xdr:colOff>
      <xdr:row>3</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4</xdr:row>
      <xdr:rowOff>435429</xdr:rowOff>
    </xdr:from>
    <xdr:to>
      <xdr:col>7</xdr:col>
      <xdr:colOff>756012</xdr:colOff>
      <xdr:row>4</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666750</xdr:rowOff>
    </xdr:from>
    <xdr:to>
      <xdr:col>7</xdr:col>
      <xdr:colOff>769620</xdr:colOff>
      <xdr:row>5</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6</xdr:row>
      <xdr:rowOff>544286</xdr:rowOff>
    </xdr:from>
    <xdr:to>
      <xdr:col>7</xdr:col>
      <xdr:colOff>769620</xdr:colOff>
      <xdr:row>6</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163286</xdr:colOff>
      <xdr:row>7</xdr:row>
      <xdr:rowOff>707572</xdr:rowOff>
    </xdr:from>
    <xdr:to>
      <xdr:col>7</xdr:col>
      <xdr:colOff>788942</xdr:colOff>
      <xdr:row>7</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190500</xdr:colOff>
      <xdr:row>8</xdr:row>
      <xdr:rowOff>585107</xdr:rowOff>
    </xdr:from>
    <xdr:to>
      <xdr:col>7</xdr:col>
      <xdr:colOff>816156</xdr:colOff>
      <xdr:row>8</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9</xdr:row>
      <xdr:rowOff>1279071</xdr:rowOff>
    </xdr:from>
    <xdr:to>
      <xdr:col>7</xdr:col>
      <xdr:colOff>748393</xdr:colOff>
      <xdr:row>9</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257175</xdr:colOff>
      <xdr:row>20</xdr:row>
      <xdr:rowOff>177165</xdr:rowOff>
    </xdr:from>
    <xdr:to>
      <xdr:col>10</xdr:col>
      <xdr:colOff>97156</xdr:colOff>
      <xdr:row>55</xdr:row>
      <xdr:rowOff>20955</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3</xdr:row>
      <xdr:rowOff>402227</xdr:rowOff>
    </xdr:from>
    <xdr:to>
      <xdr:col>7</xdr:col>
      <xdr:colOff>762000</xdr:colOff>
      <xdr:row>3</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136072</xdr:colOff>
      <xdr:row>4</xdr:row>
      <xdr:rowOff>367393</xdr:rowOff>
    </xdr:from>
    <xdr:to>
      <xdr:col>7</xdr:col>
      <xdr:colOff>756013</xdr:colOff>
      <xdr:row>4</xdr:row>
      <xdr:rowOff>754108</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3239751" y="251732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122465</xdr:colOff>
      <xdr:row>9</xdr:row>
      <xdr:rowOff>408215</xdr:rowOff>
    </xdr:from>
    <xdr:to>
      <xdr:col>7</xdr:col>
      <xdr:colOff>742406</xdr:colOff>
      <xdr:row>9</xdr:row>
      <xdr:rowOff>794930</xdr:rowOff>
    </xdr:to>
    <xdr:sp macro="" textlink="">
      <xdr:nvSpPr>
        <xdr:cNvPr id="6" name="TextBox 5">
          <a:extLst>
            <a:ext uri="{FF2B5EF4-FFF2-40B4-BE49-F238E27FC236}">
              <a16:creationId xmlns:a16="http://schemas.microsoft.com/office/drawing/2014/main" id="{64F787D6-C452-41E3-800E-9CC478B61FA0}"/>
            </a:ext>
          </a:extLst>
        </xdr:cNvPr>
        <xdr:cNvSpPr txBox="1"/>
      </xdr:nvSpPr>
      <xdr:spPr>
        <a:xfrm>
          <a:off x="13226144" y="1034142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10</xdr:row>
      <xdr:rowOff>381000</xdr:rowOff>
    </xdr:from>
    <xdr:to>
      <xdr:col>7</xdr:col>
      <xdr:colOff>756012</xdr:colOff>
      <xdr:row>10</xdr:row>
      <xdr:rowOff>767715</xdr:rowOff>
    </xdr:to>
    <xdr:sp macro="" textlink="">
      <xdr:nvSpPr>
        <xdr:cNvPr id="7" name="TextBox 6">
          <a:extLst>
            <a:ext uri="{FF2B5EF4-FFF2-40B4-BE49-F238E27FC236}">
              <a16:creationId xmlns:a16="http://schemas.microsoft.com/office/drawing/2014/main" id="{44336EA3-AEF3-4B3F-B134-5AB3E9B5C96C}"/>
            </a:ext>
          </a:extLst>
        </xdr:cNvPr>
        <xdr:cNvSpPr txBox="1"/>
      </xdr:nvSpPr>
      <xdr:spPr>
        <a:xfrm>
          <a:off x="13239750" y="11361964"/>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5</xdr:row>
      <xdr:rowOff>748393</xdr:rowOff>
    </xdr:from>
    <xdr:to>
      <xdr:col>7</xdr:col>
      <xdr:colOff>775335</xdr:colOff>
      <xdr:row>5</xdr:row>
      <xdr:rowOff>1137013</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3253358" y="3932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9" name="TextBox 8">
          <a:extLst>
            <a:ext uri="{FF2B5EF4-FFF2-40B4-BE49-F238E27FC236}">
              <a16:creationId xmlns:a16="http://schemas.microsoft.com/office/drawing/2014/main" id="{B2FACCA3-B14F-4265-BB34-2D644C8D1FB4}"/>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7</xdr:row>
      <xdr:rowOff>680357</xdr:rowOff>
    </xdr:from>
    <xdr:to>
      <xdr:col>7</xdr:col>
      <xdr:colOff>775334</xdr:colOff>
      <xdr:row>7</xdr:row>
      <xdr:rowOff>1068977</xdr:rowOff>
    </xdr:to>
    <xdr:sp macro="" textlink="">
      <xdr:nvSpPr>
        <xdr:cNvPr id="10" name="TextBox 9">
          <a:extLst>
            <a:ext uri="{FF2B5EF4-FFF2-40B4-BE49-F238E27FC236}">
              <a16:creationId xmlns:a16="http://schemas.microsoft.com/office/drawing/2014/main" id="{F6AD2CA4-F6A6-4D31-863C-F31248DD8EE1}"/>
            </a:ext>
          </a:extLst>
        </xdr:cNvPr>
        <xdr:cNvSpPr txBox="1"/>
      </xdr:nvSpPr>
      <xdr:spPr>
        <a:xfrm>
          <a:off x="13253357" y="6830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8</xdr:row>
      <xdr:rowOff>925286</xdr:rowOff>
    </xdr:from>
    <xdr:to>
      <xdr:col>7</xdr:col>
      <xdr:colOff>761728</xdr:colOff>
      <xdr:row>8</xdr:row>
      <xdr:rowOff>1313906</xdr:rowOff>
    </xdr:to>
    <xdr:sp macro="" textlink="">
      <xdr:nvSpPr>
        <xdr:cNvPr id="11" name="TextBox 10">
          <a:extLst>
            <a:ext uri="{FF2B5EF4-FFF2-40B4-BE49-F238E27FC236}">
              <a16:creationId xmlns:a16="http://schemas.microsoft.com/office/drawing/2014/main" id="{A55880C7-17F1-4978-BCE1-78B7FF72E910}"/>
            </a:ext>
          </a:extLst>
        </xdr:cNvPr>
        <xdr:cNvSpPr txBox="1"/>
      </xdr:nvSpPr>
      <xdr:spPr>
        <a:xfrm>
          <a:off x="13239751" y="869496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255270</xdr:colOff>
      <xdr:row>21</xdr:row>
      <xdr:rowOff>173355</xdr:rowOff>
    </xdr:from>
    <xdr:to>
      <xdr:col>10</xdr:col>
      <xdr:colOff>93346</xdr:colOff>
      <xdr:row>56</xdr:row>
      <xdr:rowOff>17145</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3</xdr:row>
      <xdr:rowOff>952500</xdr:rowOff>
    </xdr:from>
    <xdr:to>
      <xdr:col>7</xdr:col>
      <xdr:colOff>687977</xdr:colOff>
      <xdr:row>3</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5</xdr:row>
      <xdr:rowOff>1605643</xdr:rowOff>
    </xdr:from>
    <xdr:to>
      <xdr:col>7</xdr:col>
      <xdr:colOff>687977</xdr:colOff>
      <xdr:row>5</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6</xdr:row>
      <xdr:rowOff>1592036</xdr:rowOff>
    </xdr:from>
    <xdr:to>
      <xdr:col>7</xdr:col>
      <xdr:colOff>701584</xdr:colOff>
      <xdr:row>6</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7</xdr:row>
      <xdr:rowOff>571500</xdr:rowOff>
    </xdr:from>
    <xdr:to>
      <xdr:col>7</xdr:col>
      <xdr:colOff>701584</xdr:colOff>
      <xdr:row>7</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4</xdr:row>
      <xdr:rowOff>938892</xdr:rowOff>
    </xdr:from>
    <xdr:to>
      <xdr:col>7</xdr:col>
      <xdr:colOff>707299</xdr:colOff>
      <xdr:row>4</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8</xdr:row>
      <xdr:rowOff>544286</xdr:rowOff>
    </xdr:from>
    <xdr:to>
      <xdr:col>7</xdr:col>
      <xdr:colOff>734513</xdr:colOff>
      <xdr:row>8</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100" baseline="0"/>
            <a:t>                    </a:t>
          </a:r>
          <a:r>
            <a:rPr lang="en-GB" sz="11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baseline="0"/>
            <a:t>                         </a:t>
          </a:r>
          <a:r>
            <a:rPr lang="en-GB" sz="1100"/>
            <a:t>Catastrophic	Major	Moderate	      low	Insignificant</a:t>
          </a:r>
        </a:p>
      </cdr:txBody>
    </cdr:sp>
  </cdr:relSizeAnchor>
</c:userShapes>
</file>

<file path=xl/persons/person.xml><?xml version="1.0" encoding="utf-8"?>
<personList xmlns="http://schemas.microsoft.com/office/spreadsheetml/2018/threadedcomments" xmlns:x="http://schemas.openxmlformats.org/spreadsheetml/2006/main">
  <person displayName="Cory Blose" id="{906F36E8-2875-417F-BD08-D49BCA88FA28}" userId="S::cory.blose@westnorthants.gov.uk::cd749928-4522-4fb0-967f-d1633d235ba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4" dT="2025-07-15T14:51:21.36" personId="{906F36E8-2875-417F-BD08-D49BCA88FA28}" id="{A1A8E1C7-0615-4739-BB6E-9302B1978248}">
    <text>Worth a conversation and reviewing as contributions impact future funding outcomes less and less as the fund matures</text>
  </threadedComment>
  <threadedComment ref="G4" dT="2025-07-15T14:50:57.22" personId="{906F36E8-2875-417F-BD08-D49BCA88FA28}" id="{600CC276-8813-4F28-A9A5-CD10C21ECB73}">
    <text>Reductions expected</text>
  </threadedComment>
  <threadedComment ref="G7" dT="2025-07-15T14:51:48.75" personId="{906F36E8-2875-417F-BD08-D49BCA88FA28}" id="{47039771-3C64-4B12-84E0-9FE1C5A191DA}">
    <text>Further improvement in funding since last valuation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3:AG49"/>
  <sheetViews>
    <sheetView zoomScale="61" zoomScaleNormal="80" workbookViewId="0">
      <pane xSplit="2" ySplit="3" topLeftCell="M11" activePane="bottomRight" state="frozen"/>
      <selection pane="topRight" activeCell="D1" sqref="D1"/>
      <selection pane="bottomLeft" activeCell="A4" sqref="A4"/>
      <selection pane="bottomRight" activeCell="J46" sqref="J46"/>
    </sheetView>
  </sheetViews>
  <sheetFormatPr defaultColWidth="9.140625" defaultRowHeight="12.75" x14ac:dyDescent="0.2"/>
  <cols>
    <col min="1" max="1" width="8.7109375" style="5" customWidth="1"/>
    <col min="2" max="2" width="41.140625" style="5" customWidth="1"/>
    <col min="3" max="3" width="44.28515625" style="5" bestFit="1" customWidth="1"/>
    <col min="4" max="4" width="11.28515625" style="5" bestFit="1" customWidth="1"/>
    <col min="5" max="5" width="66.7109375" style="5" customWidth="1"/>
    <col min="6" max="6" width="7.5703125" style="5" bestFit="1" customWidth="1"/>
    <col min="7" max="7" width="10.140625" style="5" bestFit="1" customWidth="1"/>
    <col min="8" max="8" width="12" style="5" bestFit="1" customWidth="1"/>
    <col min="9" max="9" width="6.85546875" style="5" bestFit="1" customWidth="1"/>
    <col min="10" max="10" width="10.140625" style="5" bestFit="1" customWidth="1"/>
    <col min="11" max="11" width="10.42578125" style="5" bestFit="1" customWidth="1"/>
    <col min="12" max="12" width="20.140625" style="5" bestFit="1" customWidth="1"/>
    <col min="13" max="13" width="189.7109375" style="5" bestFit="1" customWidth="1"/>
    <col min="14" max="14" width="19.42578125" style="5" bestFit="1" customWidth="1"/>
    <col min="15" max="15" width="56.85546875" style="5" bestFit="1" customWidth="1"/>
    <col min="16" max="16" width="32.28515625" style="5" bestFit="1" customWidth="1"/>
    <col min="17" max="17" width="14.42578125" style="22" customWidth="1"/>
    <col min="18" max="18" width="10.85546875" style="5" bestFit="1" customWidth="1"/>
    <col min="19" max="19" width="9.42578125" style="5" customWidth="1"/>
    <col min="20" max="20" width="14.5703125" style="5" customWidth="1"/>
    <col min="21" max="23" width="9.140625" style="5"/>
    <col min="24" max="24" width="7.7109375" style="5" bestFit="1" customWidth="1"/>
    <col min="25" max="25" width="10.140625" style="5" bestFit="1" customWidth="1"/>
    <col min="26" max="26" width="7.5703125" style="5" bestFit="1" customWidth="1"/>
    <col min="27" max="30" width="9.140625" style="5"/>
    <col min="31" max="31" width="12.28515625" style="5" bestFit="1" customWidth="1"/>
    <col min="32" max="32" width="13.42578125" style="5" bestFit="1" customWidth="1"/>
    <col min="33" max="33" width="2.28515625" style="5" bestFit="1" customWidth="1"/>
    <col min="34" max="16384" width="9.140625" style="5"/>
  </cols>
  <sheetData>
    <row r="3" spans="1:20" ht="5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42.9" customHeight="1" x14ac:dyDescent="0.2">
      <c r="A4" s="9" t="s">
        <v>25</v>
      </c>
      <c r="B4" s="8" t="s">
        <v>26</v>
      </c>
      <c r="C4" s="15" t="s">
        <v>27</v>
      </c>
      <c r="D4" s="8" t="s">
        <v>28</v>
      </c>
      <c r="E4" s="9" t="s">
        <v>29</v>
      </c>
      <c r="F4" s="3">
        <v>3</v>
      </c>
      <c r="G4" s="3">
        <v>2</v>
      </c>
      <c r="H4" s="11" t="s">
        <v>30</v>
      </c>
      <c r="I4" s="3">
        <v>3</v>
      </c>
      <c r="J4" s="3">
        <v>2</v>
      </c>
      <c r="K4" s="3"/>
      <c r="L4" s="12" t="s">
        <v>31</v>
      </c>
      <c r="M4" s="9" t="s">
        <v>32</v>
      </c>
      <c r="N4" s="13" t="s">
        <v>33</v>
      </c>
      <c r="O4" s="8" t="s">
        <v>34</v>
      </c>
      <c r="P4" s="8"/>
      <c r="Q4" s="9" t="s">
        <v>24</v>
      </c>
      <c r="R4" s="6">
        <v>45931</v>
      </c>
      <c r="S4" s="14"/>
      <c r="T4" s="14"/>
    </row>
    <row r="5" spans="1:20" ht="138" customHeight="1" x14ac:dyDescent="0.2">
      <c r="A5" s="9" t="s">
        <v>35</v>
      </c>
      <c r="B5" s="8" t="s">
        <v>36</v>
      </c>
      <c r="C5" s="8" t="s">
        <v>37</v>
      </c>
      <c r="D5" s="8" t="s">
        <v>28</v>
      </c>
      <c r="E5" s="8" t="s">
        <v>38</v>
      </c>
      <c r="F5" s="3">
        <v>3</v>
      </c>
      <c r="G5" s="3">
        <v>3</v>
      </c>
      <c r="H5" s="8" t="s">
        <v>30</v>
      </c>
      <c r="I5" s="3">
        <v>3</v>
      </c>
      <c r="J5" s="3">
        <v>3</v>
      </c>
      <c r="K5" s="3"/>
      <c r="L5" s="12" t="s">
        <v>23</v>
      </c>
      <c r="M5" s="9" t="s">
        <v>217</v>
      </c>
      <c r="N5" s="13" t="s">
        <v>218</v>
      </c>
      <c r="O5" s="8" t="s">
        <v>34</v>
      </c>
      <c r="P5" s="8"/>
      <c r="Q5" s="9" t="s">
        <v>39</v>
      </c>
      <c r="R5" s="6">
        <v>45931</v>
      </c>
      <c r="S5" s="14"/>
      <c r="T5" s="14"/>
    </row>
    <row r="6" spans="1:20" ht="103.9" customHeight="1" x14ac:dyDescent="0.2">
      <c r="A6" s="9" t="s">
        <v>40</v>
      </c>
      <c r="B6" s="8" t="s">
        <v>41</v>
      </c>
      <c r="C6" s="8" t="s">
        <v>42</v>
      </c>
      <c r="D6" s="8" t="s">
        <v>28</v>
      </c>
      <c r="E6" s="8" t="s">
        <v>43</v>
      </c>
      <c r="F6" s="3">
        <v>3</v>
      </c>
      <c r="G6" s="3">
        <v>2</v>
      </c>
      <c r="H6" s="8" t="s">
        <v>30</v>
      </c>
      <c r="I6" s="3">
        <v>2</v>
      </c>
      <c r="J6" s="3">
        <v>1</v>
      </c>
      <c r="K6" s="3"/>
      <c r="L6" s="12" t="s">
        <v>23</v>
      </c>
      <c r="M6" s="9" t="s">
        <v>44</v>
      </c>
      <c r="N6" s="13" t="s">
        <v>45</v>
      </c>
      <c r="O6" s="8" t="s">
        <v>34</v>
      </c>
      <c r="P6" s="8"/>
      <c r="Q6" s="9" t="s">
        <v>39</v>
      </c>
      <c r="R6" s="6">
        <v>45931</v>
      </c>
      <c r="S6" s="14"/>
      <c r="T6" s="14"/>
    </row>
    <row r="7" spans="1:20" ht="149.44999999999999" customHeight="1" x14ac:dyDescent="0.2">
      <c r="A7" s="9" t="s">
        <v>46</v>
      </c>
      <c r="B7" s="8" t="s">
        <v>47</v>
      </c>
      <c r="C7" s="8" t="s">
        <v>48</v>
      </c>
      <c r="D7" s="8" t="s">
        <v>49</v>
      </c>
      <c r="E7" s="8" t="s">
        <v>50</v>
      </c>
      <c r="F7" s="3">
        <v>2</v>
      </c>
      <c r="G7" s="3">
        <v>3</v>
      </c>
      <c r="H7" s="8" t="s">
        <v>30</v>
      </c>
      <c r="I7" s="3">
        <v>2</v>
      </c>
      <c r="J7" s="3">
        <v>2</v>
      </c>
      <c r="K7" s="3"/>
      <c r="L7" s="12" t="s">
        <v>23</v>
      </c>
      <c r="M7" s="9" t="s">
        <v>51</v>
      </c>
      <c r="N7" s="13" t="s">
        <v>52</v>
      </c>
      <c r="O7" s="14" t="s">
        <v>34</v>
      </c>
      <c r="P7" s="14"/>
      <c r="Q7" s="9" t="s">
        <v>53</v>
      </c>
      <c r="R7" s="6">
        <v>45931</v>
      </c>
      <c r="S7" s="14"/>
      <c r="T7" s="14"/>
    </row>
    <row r="8" spans="1:20" ht="102" x14ac:dyDescent="0.2">
      <c r="A8" s="9" t="s">
        <v>54</v>
      </c>
      <c r="B8" s="8" t="s">
        <v>55</v>
      </c>
      <c r="C8" s="8" t="s">
        <v>56</v>
      </c>
      <c r="D8" s="8" t="s">
        <v>49</v>
      </c>
      <c r="E8" s="8" t="s">
        <v>57</v>
      </c>
      <c r="F8" s="3">
        <v>2</v>
      </c>
      <c r="G8" s="3">
        <v>3</v>
      </c>
      <c r="H8" s="8" t="s">
        <v>30</v>
      </c>
      <c r="I8" s="3">
        <v>2</v>
      </c>
      <c r="J8" s="3">
        <v>2</v>
      </c>
      <c r="K8" s="3"/>
      <c r="L8" s="12" t="s">
        <v>23</v>
      </c>
      <c r="M8" s="9" t="s">
        <v>58</v>
      </c>
      <c r="N8" s="13" t="s">
        <v>59</v>
      </c>
      <c r="O8" s="8" t="s">
        <v>34</v>
      </c>
      <c r="P8" s="4"/>
      <c r="Q8" s="9" t="s">
        <v>39</v>
      </c>
      <c r="R8" s="6">
        <v>45931</v>
      </c>
      <c r="S8" s="14"/>
      <c r="T8" s="14"/>
    </row>
    <row r="9" spans="1:20" ht="176.45" customHeight="1" x14ac:dyDescent="0.2">
      <c r="A9" s="9" t="s">
        <v>61</v>
      </c>
      <c r="B9" s="8" t="s">
        <v>62</v>
      </c>
      <c r="C9" s="10" t="s">
        <v>63</v>
      </c>
      <c r="D9" s="8" t="s">
        <v>20</v>
      </c>
      <c r="E9" s="8" t="s">
        <v>64</v>
      </c>
      <c r="F9" s="3">
        <v>4</v>
      </c>
      <c r="G9" s="3">
        <v>1</v>
      </c>
      <c r="H9" s="16" t="s">
        <v>30</v>
      </c>
      <c r="I9" s="3">
        <v>4</v>
      </c>
      <c r="J9" s="3">
        <v>1</v>
      </c>
      <c r="K9" s="3"/>
      <c r="L9" s="12" t="s">
        <v>23</v>
      </c>
      <c r="M9" s="9" t="s">
        <v>219</v>
      </c>
      <c r="N9" s="29" t="s">
        <v>220</v>
      </c>
      <c r="O9" s="8" t="s">
        <v>221</v>
      </c>
      <c r="P9" s="8" t="s">
        <v>65</v>
      </c>
      <c r="Q9" s="9" t="s">
        <v>24</v>
      </c>
      <c r="R9" s="6">
        <v>45931</v>
      </c>
      <c r="S9" s="14"/>
      <c r="T9" s="14"/>
    </row>
    <row r="10" spans="1:20" ht="109.9" customHeight="1" x14ac:dyDescent="0.2">
      <c r="A10" s="9" t="s">
        <v>66</v>
      </c>
      <c r="B10" s="8" t="s">
        <v>67</v>
      </c>
      <c r="C10" s="8" t="s">
        <v>56</v>
      </c>
      <c r="D10" s="8" t="s">
        <v>49</v>
      </c>
      <c r="E10" s="8" t="s">
        <v>29</v>
      </c>
      <c r="F10" s="3">
        <v>2</v>
      </c>
      <c r="G10" s="3">
        <v>2</v>
      </c>
      <c r="H10" s="16" t="s">
        <v>30</v>
      </c>
      <c r="I10" s="3">
        <v>2</v>
      </c>
      <c r="J10" s="3">
        <v>1</v>
      </c>
      <c r="K10" s="3"/>
      <c r="L10" s="12" t="s">
        <v>23</v>
      </c>
      <c r="M10" s="9" t="s">
        <v>231</v>
      </c>
      <c r="N10" s="13" t="s">
        <v>229</v>
      </c>
      <c r="O10" s="8" t="s">
        <v>34</v>
      </c>
      <c r="P10" s="8"/>
      <c r="Q10" s="9" t="s">
        <v>24</v>
      </c>
      <c r="R10" s="6">
        <v>45931</v>
      </c>
      <c r="S10" s="14"/>
      <c r="T10" s="14"/>
    </row>
    <row r="11" spans="1:20" ht="194.45" customHeight="1" x14ac:dyDescent="0.2">
      <c r="A11" s="9" t="s">
        <v>69</v>
      </c>
      <c r="B11" s="8" t="s">
        <v>70</v>
      </c>
      <c r="C11" s="8" t="s">
        <v>71</v>
      </c>
      <c r="D11" s="8" t="s">
        <v>28</v>
      </c>
      <c r="E11" s="8" t="s">
        <v>72</v>
      </c>
      <c r="F11" s="3">
        <v>3</v>
      </c>
      <c r="G11" s="3">
        <v>1</v>
      </c>
      <c r="H11" s="16" t="s">
        <v>30</v>
      </c>
      <c r="I11" s="3">
        <v>3</v>
      </c>
      <c r="J11" s="3">
        <v>1</v>
      </c>
      <c r="K11" s="3"/>
      <c r="L11" s="12" t="s">
        <v>31</v>
      </c>
      <c r="M11" s="9" t="s">
        <v>73</v>
      </c>
      <c r="N11" s="13" t="s">
        <v>74</v>
      </c>
      <c r="O11" s="8" t="s">
        <v>34</v>
      </c>
      <c r="P11" s="8"/>
      <c r="Q11" s="9" t="s">
        <v>24</v>
      </c>
      <c r="R11" s="6">
        <v>45931</v>
      </c>
      <c r="S11" s="14"/>
      <c r="T11" s="14"/>
    </row>
    <row r="12" spans="1:20" ht="116.45" customHeight="1" x14ac:dyDescent="0.2">
      <c r="A12" s="9" t="s">
        <v>75</v>
      </c>
      <c r="B12" s="8" t="s">
        <v>76</v>
      </c>
      <c r="C12" s="8" t="s">
        <v>77</v>
      </c>
      <c r="D12" s="8" t="s">
        <v>49</v>
      </c>
      <c r="E12" s="8" t="s">
        <v>78</v>
      </c>
      <c r="F12" s="3">
        <v>2</v>
      </c>
      <c r="G12" s="3">
        <v>1</v>
      </c>
      <c r="H12" s="16" t="s">
        <v>30</v>
      </c>
      <c r="I12" s="3">
        <v>2</v>
      </c>
      <c r="J12" s="3">
        <v>1</v>
      </c>
      <c r="K12" s="3"/>
      <c r="L12" s="12" t="s">
        <v>31</v>
      </c>
      <c r="M12" s="9" t="s">
        <v>79</v>
      </c>
      <c r="N12" s="13" t="s">
        <v>80</v>
      </c>
      <c r="O12" s="9" t="s">
        <v>81</v>
      </c>
      <c r="P12" s="8" t="s">
        <v>82</v>
      </c>
      <c r="Q12" s="9" t="s">
        <v>39</v>
      </c>
      <c r="R12" s="6">
        <v>45931</v>
      </c>
      <c r="S12" s="14"/>
      <c r="T12" s="14"/>
    </row>
    <row r="13" spans="1:20" ht="154.9" customHeight="1" x14ac:dyDescent="0.2">
      <c r="A13" s="9" t="s">
        <v>83</v>
      </c>
      <c r="B13" s="9" t="s">
        <v>84</v>
      </c>
      <c r="C13" s="10" t="s">
        <v>85</v>
      </c>
      <c r="D13" s="9" t="s">
        <v>28</v>
      </c>
      <c r="E13" s="9" t="s">
        <v>64</v>
      </c>
      <c r="F13" s="3">
        <v>3</v>
      </c>
      <c r="G13" s="19">
        <v>2</v>
      </c>
      <c r="H13" s="11" t="s">
        <v>30</v>
      </c>
      <c r="I13" s="7">
        <v>3</v>
      </c>
      <c r="J13" s="3">
        <v>2</v>
      </c>
      <c r="K13" s="17"/>
      <c r="L13" s="18" t="s">
        <v>31</v>
      </c>
      <c r="M13" s="10" t="s">
        <v>230</v>
      </c>
      <c r="N13" s="20" t="s">
        <v>86</v>
      </c>
      <c r="O13" s="8" t="s">
        <v>34</v>
      </c>
      <c r="P13" s="6"/>
      <c r="Q13" s="9" t="s">
        <v>39</v>
      </c>
      <c r="R13" s="6">
        <v>45931</v>
      </c>
      <c r="S13" s="6"/>
      <c r="T13" s="9"/>
    </row>
    <row r="14" spans="1:20" ht="111" customHeight="1" x14ac:dyDescent="0.2">
      <c r="A14" s="9" t="s">
        <v>87</v>
      </c>
      <c r="B14" s="8" t="s">
        <v>216</v>
      </c>
      <c r="C14" s="8" t="s">
        <v>88</v>
      </c>
      <c r="D14" s="8" t="s">
        <v>20</v>
      </c>
      <c r="E14" s="8" t="s">
        <v>60</v>
      </c>
      <c r="F14" s="3">
        <v>3</v>
      </c>
      <c r="G14" s="3">
        <v>4</v>
      </c>
      <c r="H14" s="8" t="s">
        <v>22</v>
      </c>
      <c r="I14" s="3">
        <v>3</v>
      </c>
      <c r="J14" s="3">
        <v>3</v>
      </c>
      <c r="K14" s="4"/>
      <c r="L14" s="12" t="s">
        <v>23</v>
      </c>
      <c r="M14" s="8" t="s">
        <v>222</v>
      </c>
      <c r="N14" s="13" t="s">
        <v>223</v>
      </c>
      <c r="O14" s="8" t="s">
        <v>34</v>
      </c>
      <c r="P14" s="4"/>
      <c r="Q14" s="9" t="s">
        <v>39</v>
      </c>
      <c r="R14" s="6">
        <v>45931</v>
      </c>
      <c r="S14" s="14"/>
      <c r="T14" s="14"/>
    </row>
    <row r="20" spans="16:33" ht="38.25" x14ac:dyDescent="0.2">
      <c r="P20" s="21"/>
      <c r="X20" s="1" t="s">
        <v>89</v>
      </c>
      <c r="Y20" s="1" t="s">
        <v>6</v>
      </c>
      <c r="Z20" s="1" t="s">
        <v>5</v>
      </c>
      <c r="AE20" s="33" t="s">
        <v>90</v>
      </c>
      <c r="AF20" s="33" t="s">
        <v>91</v>
      </c>
    </row>
    <row r="21" spans="16:33" x14ac:dyDescent="0.2">
      <c r="Y21" s="5" t="e">
        <f>#REF!-0.5</f>
        <v>#REF!</v>
      </c>
      <c r="Z21" s="5" t="e">
        <f>#REF!-0.5</f>
        <v>#REF!</v>
      </c>
      <c r="AE21" s="5" t="s">
        <v>92</v>
      </c>
      <c r="AF21" s="5" t="s">
        <v>93</v>
      </c>
      <c r="AG21" s="5">
        <v>1</v>
      </c>
    </row>
    <row r="22" spans="16:33" x14ac:dyDescent="0.2">
      <c r="X22" s="5" t="str">
        <f>"Risk "&amp;A4</f>
        <v>Risk 2a</v>
      </c>
      <c r="Y22" s="5">
        <f>G4-0.5</f>
        <v>1.5</v>
      </c>
      <c r="Z22" s="5">
        <f>F4-0.5</f>
        <v>2.5</v>
      </c>
      <c r="AE22" s="5" t="s">
        <v>94</v>
      </c>
      <c r="AF22" s="5" t="s">
        <v>95</v>
      </c>
      <c r="AG22" s="5">
        <v>2</v>
      </c>
    </row>
    <row r="23" spans="16:33" x14ac:dyDescent="0.2">
      <c r="X23" s="5" t="str">
        <f>"Risk "&amp;A5</f>
        <v>Risk 3a</v>
      </c>
      <c r="Y23" s="5">
        <f>G5-0.5</f>
        <v>2.5</v>
      </c>
      <c r="Z23" s="5">
        <f>F5-0.5</f>
        <v>2.5</v>
      </c>
      <c r="AE23" s="5" t="s">
        <v>28</v>
      </c>
      <c r="AF23" s="5" t="s">
        <v>96</v>
      </c>
      <c r="AG23" s="5">
        <v>3</v>
      </c>
    </row>
    <row r="24" spans="16:33" x14ac:dyDescent="0.2">
      <c r="X24" s="5" t="str">
        <f>"Risk "&amp;A6</f>
        <v>Risk 4a</v>
      </c>
      <c r="Y24" s="5">
        <f>G6-0.5</f>
        <v>1.5</v>
      </c>
      <c r="Z24" s="5">
        <f>F6-0.5</f>
        <v>2.5</v>
      </c>
      <c r="AE24" s="5" t="s">
        <v>20</v>
      </c>
      <c r="AF24" s="5" t="s">
        <v>97</v>
      </c>
      <c r="AG24" s="5">
        <v>4</v>
      </c>
    </row>
    <row r="25" spans="16:33" x14ac:dyDescent="0.2">
      <c r="X25" s="5" t="str">
        <f>"Risk "&amp;A7</f>
        <v>Risk 5a</v>
      </c>
      <c r="Y25" s="5">
        <f>G7-0.5</f>
        <v>2.5</v>
      </c>
      <c r="Z25" s="5">
        <f>F7-0.5</f>
        <v>1.5</v>
      </c>
      <c r="AE25" s="5" t="s">
        <v>98</v>
      </c>
      <c r="AF25" s="5" t="s">
        <v>99</v>
      </c>
      <c r="AG25" s="5">
        <v>5</v>
      </c>
    </row>
    <row r="26" spans="16:33" x14ac:dyDescent="0.2">
      <c r="X26" s="5" t="str">
        <f>"Risk "&amp;A8</f>
        <v>Risk 6a</v>
      </c>
      <c r="Y26" s="5">
        <f>G8-0.5</f>
        <v>2.5</v>
      </c>
      <c r="Z26" s="5">
        <f>F8-0.5</f>
        <v>1.5</v>
      </c>
    </row>
    <row r="27" spans="16:33" x14ac:dyDescent="0.2">
      <c r="Y27" s="5" t="e">
        <f>#REF!-0.5</f>
        <v>#REF!</v>
      </c>
      <c r="Z27" s="5" t="e">
        <f>#REF!-0.5</f>
        <v>#REF!</v>
      </c>
    </row>
    <row r="28" spans="16:33" x14ac:dyDescent="0.2">
      <c r="X28" s="5" t="str">
        <f>"Risk "&amp;A9</f>
        <v>Risk 8a</v>
      </c>
      <c r="Y28" s="5">
        <f>G9-0.5</f>
        <v>0.5</v>
      </c>
      <c r="Z28" s="5">
        <f>F9-0.5</f>
        <v>3.5</v>
      </c>
    </row>
    <row r="29" spans="16:33" x14ac:dyDescent="0.2">
      <c r="X29" s="5" t="str">
        <f>"Risk "&amp;A10</f>
        <v>Risk 9a</v>
      </c>
      <c r="Y29" s="5">
        <f>G10-0.5</f>
        <v>1.5</v>
      </c>
      <c r="Z29" s="5">
        <f>F10-0.5</f>
        <v>1.5</v>
      </c>
    </row>
    <row r="30" spans="16:33" x14ac:dyDescent="0.2">
      <c r="Y30" s="5" t="e">
        <f>#REF!-0.5</f>
        <v>#REF!</v>
      </c>
      <c r="Z30" s="5" t="e">
        <f>#REF!-0.5</f>
        <v>#REF!</v>
      </c>
    </row>
    <row r="31" spans="16:33" x14ac:dyDescent="0.2">
      <c r="X31" s="5" t="str">
        <f>"Risk "&amp;A11</f>
        <v>Risk 11a</v>
      </c>
      <c r="Y31" s="5">
        <f>G11-0.5</f>
        <v>0.5</v>
      </c>
      <c r="Z31" s="5">
        <f>F11-0.5</f>
        <v>2.5</v>
      </c>
    </row>
    <row r="32" spans="16:33" x14ac:dyDescent="0.2">
      <c r="X32" s="5" t="str">
        <f>"Risk "&amp;A12</f>
        <v>Risk 12a</v>
      </c>
      <c r="Y32" s="5">
        <f>G12-0.5</f>
        <v>0.5</v>
      </c>
      <c r="Z32" s="5">
        <f>F12-0.5</f>
        <v>1.5</v>
      </c>
    </row>
    <row r="33" spans="24:26" x14ac:dyDescent="0.2">
      <c r="Y33" s="5" t="e">
        <f>#REF!-0.5</f>
        <v>#REF!</v>
      </c>
      <c r="Z33" s="5" t="e">
        <f>#REF!-0.5</f>
        <v>#REF!</v>
      </c>
    </row>
    <row r="34" spans="24:26" x14ac:dyDescent="0.2">
      <c r="X34" s="5" t="str">
        <f t="shared" ref="X34:X36" si="0">"Risk "&amp;A13</f>
        <v>Risk 14a</v>
      </c>
      <c r="Y34" s="5">
        <f t="shared" ref="Y34:Y35" si="1">G13-0.5</f>
        <v>1.5</v>
      </c>
      <c r="Z34" s="5">
        <f t="shared" ref="Z34:Z35" si="2">F13-0.5</f>
        <v>2.5</v>
      </c>
    </row>
    <row r="35" spans="24:26" x14ac:dyDescent="0.2">
      <c r="X35" s="5" t="str">
        <f t="shared" si="0"/>
        <v>Risk 15a</v>
      </c>
      <c r="Y35" s="5">
        <f t="shared" si="1"/>
        <v>3.5</v>
      </c>
      <c r="Z35" s="5">
        <f t="shared" si="2"/>
        <v>2.5</v>
      </c>
    </row>
    <row r="36" spans="24:26" x14ac:dyDescent="0.2">
      <c r="X36" s="5" t="str">
        <f t="shared" si="0"/>
        <v xml:space="preserve">Risk </v>
      </c>
      <c r="Y36" s="5">
        <f>G14-0.5</f>
        <v>3.5</v>
      </c>
      <c r="Z36" s="5">
        <f>F14-0.5</f>
        <v>2.5</v>
      </c>
    </row>
    <row r="37" spans="24:26" x14ac:dyDescent="0.2">
      <c r="X37" s="5" t="str">
        <f t="shared" ref="X37" si="3">"Risk "&amp;A16</f>
        <v xml:space="preserve">Risk </v>
      </c>
      <c r="Y37" s="5">
        <f>G15-0.5</f>
        <v>-0.5</v>
      </c>
      <c r="Z37" s="5">
        <f>F15-0.5</f>
        <v>-0.5</v>
      </c>
    </row>
    <row r="38" spans="24:26" x14ac:dyDescent="0.2">
      <c r="X38" s="5" t="str">
        <f t="shared" ref="X38:X49" si="4">"Risk "&amp;A16</f>
        <v xml:space="preserve">Risk </v>
      </c>
      <c r="Y38" s="5">
        <f t="shared" ref="Y38:Y49" si="5">G16-0.5</f>
        <v>-0.5</v>
      </c>
      <c r="Z38" s="5">
        <f t="shared" ref="Z38:Z49" si="6">F16-0.5</f>
        <v>-0.5</v>
      </c>
    </row>
    <row r="39" spans="24:26" x14ac:dyDescent="0.2">
      <c r="X39" s="5" t="str">
        <f t="shared" si="4"/>
        <v xml:space="preserve">Risk </v>
      </c>
      <c r="Y39" s="5">
        <f t="shared" si="5"/>
        <v>-0.5</v>
      </c>
      <c r="Z39" s="5">
        <f t="shared" si="6"/>
        <v>-0.5</v>
      </c>
    </row>
    <row r="40" spans="24:26" x14ac:dyDescent="0.2">
      <c r="X40" s="5" t="str">
        <f t="shared" si="4"/>
        <v xml:space="preserve">Risk </v>
      </c>
      <c r="Y40" s="5">
        <f t="shared" si="5"/>
        <v>-0.5</v>
      </c>
      <c r="Z40" s="5">
        <f t="shared" si="6"/>
        <v>-0.5</v>
      </c>
    </row>
    <row r="41" spans="24:26" x14ac:dyDescent="0.2">
      <c r="X41" s="5" t="str">
        <f t="shared" si="4"/>
        <v xml:space="preserve">Risk </v>
      </c>
      <c r="Y41" s="5">
        <f t="shared" si="5"/>
        <v>-0.5</v>
      </c>
      <c r="Z41" s="5">
        <f t="shared" si="6"/>
        <v>-0.5</v>
      </c>
    </row>
    <row r="42" spans="24:26" x14ac:dyDescent="0.2">
      <c r="X42" s="5" t="str">
        <f t="shared" si="4"/>
        <v xml:space="preserve">Risk </v>
      </c>
      <c r="Y42" s="5">
        <f t="shared" si="5"/>
        <v>-0.5</v>
      </c>
      <c r="Z42" s="5">
        <f t="shared" si="6"/>
        <v>-0.5</v>
      </c>
    </row>
    <row r="43" spans="24:26" x14ac:dyDescent="0.2">
      <c r="X43" s="5" t="str">
        <f t="shared" si="4"/>
        <v xml:space="preserve">Risk </v>
      </c>
      <c r="Y43" s="5">
        <f t="shared" si="5"/>
        <v>-0.5</v>
      </c>
      <c r="Z43" s="5">
        <f t="shared" si="6"/>
        <v>-0.5</v>
      </c>
    </row>
    <row r="44" spans="24:26" x14ac:dyDescent="0.2">
      <c r="X44" s="5" t="str">
        <f t="shared" si="4"/>
        <v xml:space="preserve">Risk </v>
      </c>
      <c r="Y44" s="5">
        <f t="shared" si="5"/>
        <v>-0.5</v>
      </c>
      <c r="Z44" s="5">
        <f t="shared" si="6"/>
        <v>-0.5</v>
      </c>
    </row>
    <row r="45" spans="24:26" x14ac:dyDescent="0.2">
      <c r="X45" s="5" t="str">
        <f t="shared" si="4"/>
        <v xml:space="preserve">Risk </v>
      </c>
      <c r="Y45" s="5">
        <f t="shared" si="5"/>
        <v>-0.5</v>
      </c>
      <c r="Z45" s="5">
        <f t="shared" si="6"/>
        <v>-0.5</v>
      </c>
    </row>
    <row r="46" spans="24:26" x14ac:dyDescent="0.2">
      <c r="X46" s="5" t="str">
        <f t="shared" si="4"/>
        <v xml:space="preserve">Risk </v>
      </c>
      <c r="Y46" s="5">
        <f t="shared" si="5"/>
        <v>-0.5</v>
      </c>
      <c r="Z46" s="5">
        <f t="shared" si="6"/>
        <v>-0.5</v>
      </c>
    </row>
    <row r="47" spans="24:26" x14ac:dyDescent="0.2">
      <c r="X47" s="5" t="str">
        <f t="shared" si="4"/>
        <v xml:space="preserve">Risk </v>
      </c>
      <c r="Y47" s="5">
        <f t="shared" si="5"/>
        <v>-0.5</v>
      </c>
      <c r="Z47" s="5">
        <f t="shared" si="6"/>
        <v>-0.5</v>
      </c>
    </row>
    <row r="48" spans="24:26" x14ac:dyDescent="0.2">
      <c r="X48" s="5" t="str">
        <f t="shared" si="4"/>
        <v xml:space="preserve">Risk </v>
      </c>
      <c r="Y48" s="5">
        <f t="shared" si="5"/>
        <v>-0.5</v>
      </c>
      <c r="Z48" s="5">
        <f t="shared" si="6"/>
        <v>-0.5</v>
      </c>
    </row>
    <row r="49" spans="24:26" x14ac:dyDescent="0.2">
      <c r="X49" s="5" t="str">
        <f t="shared" si="4"/>
        <v xml:space="preserve">Risk </v>
      </c>
      <c r="Y49" s="5">
        <f t="shared" si="5"/>
        <v>-0.5</v>
      </c>
      <c r="Z49" s="5">
        <f t="shared" si="6"/>
        <v>-0.5</v>
      </c>
    </row>
  </sheetData>
  <phoneticPr fontId="2" type="noConversion"/>
  <conditionalFormatting sqref="H4:H14">
    <cfRule type="beginsWith" dxfId="14" priority="1" operator="beginsWith" text="G">
      <formula>LEFT(H4,LEN("G"))="G"</formula>
    </cfRule>
    <cfRule type="beginsWith" dxfId="13" priority="2" operator="beginsWith" text="A">
      <formula>LEFT(H4,LEN("A"))="A"</formula>
    </cfRule>
    <cfRule type="beginsWith" dxfId="12" priority="3" operator="beginsWith" text="R">
      <formula>LEFT(H4,LEN("R"))="R"</formula>
    </cfRule>
  </conditionalFormatting>
  <dataValidations count="4">
    <dataValidation type="list" allowBlank="1" showInputMessage="1" showErrorMessage="1" sqref="N15:N108" xr:uid="{0EB0A5B2-193C-4ECA-A190-C2B786FA60FD}">
      <formula1>"proposed,in progress,implemented"</formula1>
    </dataValidation>
    <dataValidation type="list" allowBlank="1" showInputMessage="1" showErrorMessage="1" sqref="H4:H14" xr:uid="{C377AC16-B1A0-4B0D-B6B7-CA51B6607DF9}">
      <formula1>"Red, Amber, Green"</formula1>
    </dataValidation>
    <dataValidation type="list" allowBlank="1" showInputMessage="1" showErrorMessage="1" sqref="L4:L103" xr:uid="{959E034D-148D-4F66-9F77-0FC32DF7A146}">
      <formula1>"termination/avoidance,reduction,retention/tolerance,transfer"</formula1>
    </dataValidation>
    <dataValidation type="list" allowBlank="1" showInputMessage="1" showErrorMessage="1" sqref="S4:S14" xr:uid="{DBFB0AEF-9068-43F0-AFE1-3E05B06AF3EA}">
      <formula1>$S$2:$S$3</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3:AG38"/>
  <sheetViews>
    <sheetView zoomScale="31" zoomScaleNormal="80" workbookViewId="0">
      <pane xSplit="2" ySplit="3" topLeftCell="C4" activePane="bottomRight" state="frozen"/>
      <selection pane="topRight"/>
      <selection pane="bottomLeft"/>
      <selection pane="bottomRight" activeCell="E10" sqref="E10"/>
    </sheetView>
  </sheetViews>
  <sheetFormatPr defaultColWidth="9.140625" defaultRowHeight="12.75" x14ac:dyDescent="0.2"/>
  <cols>
    <col min="1" max="1" width="7.7109375" style="5" customWidth="1"/>
    <col min="2" max="2" width="36.7109375" style="5" customWidth="1"/>
    <col min="3" max="3" width="47" style="5" customWidth="1"/>
    <col min="4" max="4" width="27.85546875" style="5" customWidth="1"/>
    <col min="5" max="5" width="84" style="5" customWidth="1"/>
    <col min="6" max="7" width="9.140625" style="5"/>
    <col min="8" max="11" width="12.7109375" style="5" customWidth="1"/>
    <col min="12" max="12" width="16.5703125" style="5" customWidth="1"/>
    <col min="13" max="13" width="115.7109375" style="5" customWidth="1"/>
    <col min="14" max="14" width="25" style="5" customWidth="1"/>
    <col min="15" max="15" width="23.7109375" style="5" customWidth="1"/>
    <col min="16" max="17" width="14.7109375" style="5" customWidth="1"/>
    <col min="18" max="18" width="15.28515625" style="22" customWidth="1"/>
    <col min="19" max="19" width="15.28515625" style="5" customWidth="1"/>
    <col min="20" max="20" width="36" style="5" customWidth="1"/>
    <col min="21" max="16384" width="9.140625" style="5"/>
  </cols>
  <sheetData>
    <row r="3" spans="1:20" ht="5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88.15" customHeight="1" x14ac:dyDescent="0.2">
      <c r="A4" s="9" t="s">
        <v>100</v>
      </c>
      <c r="B4" s="8" t="s">
        <v>101</v>
      </c>
      <c r="C4" s="8" t="s">
        <v>102</v>
      </c>
      <c r="D4" s="8" t="s">
        <v>20</v>
      </c>
      <c r="E4" s="8" t="s">
        <v>103</v>
      </c>
      <c r="F4" s="3">
        <v>4</v>
      </c>
      <c r="G4" s="3">
        <v>2</v>
      </c>
      <c r="H4" s="8" t="s">
        <v>22</v>
      </c>
      <c r="I4" s="3">
        <v>4</v>
      </c>
      <c r="J4" s="3">
        <v>2</v>
      </c>
      <c r="K4" s="4"/>
      <c r="L4" s="18" t="s">
        <v>31</v>
      </c>
      <c r="M4" s="9" t="s">
        <v>104</v>
      </c>
      <c r="N4" s="23" t="s">
        <v>105</v>
      </c>
      <c r="O4" s="8" t="s">
        <v>34</v>
      </c>
      <c r="P4" s="8"/>
      <c r="Q4" s="8" t="s">
        <v>53</v>
      </c>
      <c r="R4" s="6">
        <v>45931</v>
      </c>
      <c r="S4" s="14"/>
      <c r="T4" s="14"/>
    </row>
    <row r="5" spans="1:20" ht="88.15" customHeight="1" x14ac:dyDescent="0.2">
      <c r="A5" s="9" t="s">
        <v>106</v>
      </c>
      <c r="B5" s="9" t="s">
        <v>107</v>
      </c>
      <c r="C5" s="10" t="s">
        <v>108</v>
      </c>
      <c r="D5" s="9" t="s">
        <v>20</v>
      </c>
      <c r="E5" s="9" t="s">
        <v>109</v>
      </c>
      <c r="F5" s="3">
        <v>4</v>
      </c>
      <c r="G5" s="3">
        <v>3</v>
      </c>
      <c r="H5" s="11" t="s">
        <v>22</v>
      </c>
      <c r="I5" s="3">
        <v>4</v>
      </c>
      <c r="J5" s="3">
        <v>2</v>
      </c>
      <c r="K5" s="17"/>
      <c r="L5" s="18" t="s">
        <v>23</v>
      </c>
      <c r="M5" s="10" t="s">
        <v>110</v>
      </c>
      <c r="N5" s="24" t="s">
        <v>111</v>
      </c>
      <c r="O5" s="9" t="s">
        <v>34</v>
      </c>
      <c r="P5" s="6"/>
      <c r="Q5" s="9" t="s">
        <v>112</v>
      </c>
      <c r="R5" s="6">
        <v>45931</v>
      </c>
      <c r="S5" s="25"/>
      <c r="T5" s="11"/>
    </row>
    <row r="6" spans="1:20" ht="118.15" customHeight="1" x14ac:dyDescent="0.2">
      <c r="A6" s="9" t="s">
        <v>113</v>
      </c>
      <c r="B6" s="8" t="s">
        <v>114</v>
      </c>
      <c r="C6" s="8" t="s">
        <v>115</v>
      </c>
      <c r="D6" s="8" t="s">
        <v>20</v>
      </c>
      <c r="E6" s="8" t="s">
        <v>116</v>
      </c>
      <c r="F6" s="3">
        <v>4</v>
      </c>
      <c r="G6" s="3">
        <v>2</v>
      </c>
      <c r="H6" s="8" t="s">
        <v>22</v>
      </c>
      <c r="I6" s="3">
        <v>4</v>
      </c>
      <c r="J6" s="3">
        <v>2</v>
      </c>
      <c r="K6" s="4"/>
      <c r="L6" s="18" t="s">
        <v>31</v>
      </c>
      <c r="M6" s="24" t="s">
        <v>117</v>
      </c>
      <c r="N6" s="23" t="s">
        <v>105</v>
      </c>
      <c r="O6" s="26" t="s">
        <v>34</v>
      </c>
      <c r="P6" s="8"/>
      <c r="Q6" s="9" t="s">
        <v>112</v>
      </c>
      <c r="R6" s="6">
        <v>45931</v>
      </c>
      <c r="S6" s="14"/>
      <c r="T6" s="14"/>
    </row>
    <row r="7" spans="1:20" ht="107.45" customHeight="1" x14ac:dyDescent="0.2">
      <c r="A7" s="9" t="s">
        <v>118</v>
      </c>
      <c r="B7" s="8" t="s">
        <v>119</v>
      </c>
      <c r="C7" s="8" t="s">
        <v>120</v>
      </c>
      <c r="D7" s="8" t="s">
        <v>20</v>
      </c>
      <c r="E7" s="8" t="s">
        <v>121</v>
      </c>
      <c r="F7" s="3">
        <v>4</v>
      </c>
      <c r="G7" s="3">
        <v>1</v>
      </c>
      <c r="H7" s="8" t="s">
        <v>22</v>
      </c>
      <c r="I7" s="3">
        <v>4</v>
      </c>
      <c r="J7" s="3">
        <v>1</v>
      </c>
      <c r="K7" s="4"/>
      <c r="L7" s="18" t="s">
        <v>23</v>
      </c>
      <c r="M7" s="23" t="s">
        <v>224</v>
      </c>
      <c r="N7" s="23" t="s">
        <v>105</v>
      </c>
      <c r="O7" s="8" t="s">
        <v>34</v>
      </c>
      <c r="P7" s="12"/>
      <c r="Q7" s="9" t="s">
        <v>112</v>
      </c>
      <c r="R7" s="6">
        <v>45931</v>
      </c>
      <c r="S7" s="14"/>
      <c r="T7" s="14"/>
    </row>
    <row r="8" spans="1:20" ht="127.15" customHeight="1" x14ac:dyDescent="0.2">
      <c r="A8" s="9" t="s">
        <v>122</v>
      </c>
      <c r="B8" s="8" t="s">
        <v>123</v>
      </c>
      <c r="C8" s="8" t="s">
        <v>124</v>
      </c>
      <c r="D8" s="8" t="s">
        <v>49</v>
      </c>
      <c r="E8" s="8" t="s">
        <v>125</v>
      </c>
      <c r="F8" s="3">
        <v>2</v>
      </c>
      <c r="G8" s="3">
        <v>2</v>
      </c>
      <c r="H8" s="8" t="s">
        <v>30</v>
      </c>
      <c r="I8" s="3">
        <v>2</v>
      </c>
      <c r="J8" s="3">
        <v>2</v>
      </c>
      <c r="K8" s="4"/>
      <c r="L8" s="18" t="s">
        <v>31</v>
      </c>
      <c r="M8" s="9" t="s">
        <v>126</v>
      </c>
      <c r="N8" s="23" t="s">
        <v>127</v>
      </c>
      <c r="O8" s="8" t="s">
        <v>34</v>
      </c>
      <c r="P8" s="8"/>
      <c r="Q8" s="9" t="s">
        <v>112</v>
      </c>
      <c r="R8" s="6">
        <v>45931</v>
      </c>
      <c r="S8" s="14"/>
      <c r="T8" s="14"/>
    </row>
    <row r="9" spans="1:20" ht="119.45" customHeight="1" x14ac:dyDescent="0.2">
      <c r="A9" s="9" t="s">
        <v>128</v>
      </c>
      <c r="B9" s="8" t="s">
        <v>129</v>
      </c>
      <c r="C9" s="8" t="s">
        <v>130</v>
      </c>
      <c r="D9" s="8" t="s">
        <v>49</v>
      </c>
      <c r="E9" s="8" t="s">
        <v>131</v>
      </c>
      <c r="F9" s="3">
        <v>2</v>
      </c>
      <c r="G9" s="3">
        <v>2</v>
      </c>
      <c r="H9" s="8" t="s">
        <v>30</v>
      </c>
      <c r="I9" s="3">
        <v>2</v>
      </c>
      <c r="J9" s="3">
        <v>2</v>
      </c>
      <c r="K9" s="4"/>
      <c r="L9" s="18" t="s">
        <v>31</v>
      </c>
      <c r="M9" s="8" t="s">
        <v>132</v>
      </c>
      <c r="N9" s="23" t="s">
        <v>105</v>
      </c>
      <c r="O9" s="8" t="s">
        <v>34</v>
      </c>
      <c r="P9" s="8"/>
      <c r="Q9" s="8" t="s">
        <v>53</v>
      </c>
      <c r="R9" s="6">
        <v>45931</v>
      </c>
      <c r="S9" s="14"/>
      <c r="T9" s="14"/>
    </row>
    <row r="10" spans="1:20" ht="225.6" customHeight="1" x14ac:dyDescent="0.2">
      <c r="A10" s="9" t="s">
        <v>133</v>
      </c>
      <c r="B10" s="8" t="s">
        <v>134</v>
      </c>
      <c r="C10" s="8" t="s">
        <v>135</v>
      </c>
      <c r="D10" s="8"/>
      <c r="E10" s="8" t="s">
        <v>136</v>
      </c>
      <c r="F10" s="3">
        <v>2</v>
      </c>
      <c r="G10" s="3">
        <v>2</v>
      </c>
      <c r="H10" s="8" t="s">
        <v>30</v>
      </c>
      <c r="I10" s="3">
        <v>2</v>
      </c>
      <c r="J10" s="3">
        <v>2</v>
      </c>
      <c r="K10" s="4"/>
      <c r="L10" s="12" t="s">
        <v>31</v>
      </c>
      <c r="M10" s="8" t="s">
        <v>137</v>
      </c>
      <c r="N10" s="23" t="s">
        <v>138</v>
      </c>
      <c r="O10" s="14" t="s">
        <v>34</v>
      </c>
      <c r="P10" s="14"/>
      <c r="Q10" s="8" t="s">
        <v>112</v>
      </c>
      <c r="R10" s="6">
        <v>45931</v>
      </c>
      <c r="S10" s="14"/>
      <c r="T10" s="14"/>
    </row>
    <row r="11" spans="1:20" x14ac:dyDescent="0.2">
      <c r="A11" s="11"/>
      <c r="B11" s="8"/>
      <c r="C11" s="8"/>
      <c r="D11" s="8"/>
      <c r="E11" s="8"/>
      <c r="F11" s="4"/>
      <c r="G11" s="4"/>
      <c r="H11" s="8"/>
      <c r="I11" s="4"/>
      <c r="J11" s="4"/>
      <c r="K11" s="4"/>
      <c r="L11" s="4"/>
      <c r="M11" s="8"/>
      <c r="N11" s="8"/>
      <c r="O11" s="8"/>
      <c r="P11" s="8"/>
      <c r="Q11" s="8"/>
      <c r="R11" s="25"/>
      <c r="S11" s="14"/>
      <c r="T11" s="14"/>
    </row>
    <row r="12" spans="1:20" x14ac:dyDescent="0.2">
      <c r="A12" s="11"/>
      <c r="B12" s="8"/>
      <c r="C12" s="8"/>
      <c r="D12" s="8"/>
      <c r="E12" s="8"/>
      <c r="F12" s="4"/>
      <c r="G12" s="4"/>
      <c r="H12" s="8"/>
      <c r="I12" s="4"/>
      <c r="J12" s="4"/>
      <c r="K12" s="4"/>
      <c r="L12" s="4"/>
      <c r="M12" s="8"/>
      <c r="N12" s="8"/>
      <c r="O12" s="8"/>
      <c r="P12" s="8"/>
      <c r="Q12" s="8"/>
      <c r="R12" s="25"/>
      <c r="S12" s="14"/>
      <c r="T12" s="14"/>
    </row>
    <row r="13" spans="1:20" x14ac:dyDescent="0.2">
      <c r="A13" s="11"/>
      <c r="B13" s="8"/>
      <c r="C13" s="8"/>
      <c r="D13" s="8"/>
      <c r="E13" s="8"/>
      <c r="F13" s="4"/>
      <c r="G13" s="4"/>
      <c r="H13" s="8"/>
      <c r="I13" s="4"/>
      <c r="J13" s="4"/>
      <c r="K13" s="4"/>
      <c r="L13" s="4"/>
      <c r="M13" s="8"/>
      <c r="N13" s="8"/>
      <c r="O13" s="8"/>
      <c r="P13" s="8"/>
      <c r="Q13" s="8"/>
      <c r="R13" s="25"/>
      <c r="S13" s="14"/>
      <c r="T13" s="14"/>
    </row>
    <row r="14" spans="1:20" x14ac:dyDescent="0.2">
      <c r="A14" s="11"/>
      <c r="B14" s="8"/>
      <c r="C14" s="8"/>
      <c r="D14" s="8"/>
      <c r="E14" s="8"/>
      <c r="F14" s="4"/>
      <c r="G14" s="4"/>
      <c r="H14" s="8"/>
      <c r="I14" s="4"/>
      <c r="J14" s="4"/>
      <c r="K14" s="4"/>
      <c r="L14" s="4"/>
      <c r="M14" s="8"/>
      <c r="N14" s="8"/>
      <c r="O14" s="8"/>
      <c r="P14" s="8"/>
      <c r="Q14" s="8"/>
      <c r="R14" s="25"/>
      <c r="S14" s="14"/>
      <c r="T14" s="14"/>
    </row>
    <row r="15" spans="1:20" x14ac:dyDescent="0.2">
      <c r="A15" s="11"/>
      <c r="B15" s="8"/>
      <c r="C15" s="8"/>
      <c r="D15" s="8"/>
      <c r="E15" s="8"/>
      <c r="F15" s="4"/>
      <c r="G15" s="4"/>
      <c r="H15" s="8"/>
      <c r="I15" s="4"/>
      <c r="J15" s="4"/>
      <c r="K15" s="4"/>
      <c r="L15" s="4"/>
      <c r="M15" s="8"/>
      <c r="N15" s="8"/>
      <c r="O15" s="4"/>
      <c r="P15" s="4"/>
      <c r="Q15" s="8"/>
      <c r="R15" s="25"/>
      <c r="S15" s="14"/>
      <c r="T15" s="14"/>
    </row>
    <row r="16" spans="1:20" x14ac:dyDescent="0.2">
      <c r="A16" s="11"/>
      <c r="B16" s="8"/>
      <c r="C16" s="8"/>
      <c r="D16" s="8"/>
      <c r="E16" s="8"/>
      <c r="F16" s="4"/>
      <c r="G16" s="4"/>
      <c r="H16" s="8"/>
      <c r="I16" s="4"/>
      <c r="J16" s="4"/>
      <c r="K16" s="4"/>
      <c r="L16" s="4"/>
      <c r="M16" s="8"/>
      <c r="N16" s="8"/>
      <c r="O16" s="4"/>
      <c r="P16" s="4"/>
      <c r="Q16" s="8"/>
      <c r="R16" s="25"/>
      <c r="S16" s="14"/>
      <c r="T16" s="14"/>
    </row>
    <row r="17" spans="1:33" x14ac:dyDescent="0.2">
      <c r="A17" s="11"/>
      <c r="B17" s="8"/>
      <c r="C17" s="8"/>
      <c r="D17" s="8"/>
      <c r="E17" s="8"/>
      <c r="F17" s="4"/>
      <c r="G17" s="4"/>
      <c r="H17" s="8"/>
      <c r="I17" s="4"/>
      <c r="J17" s="4"/>
      <c r="K17" s="4"/>
      <c r="L17" s="4"/>
      <c r="M17" s="8"/>
      <c r="N17" s="8"/>
      <c r="O17" s="4"/>
      <c r="P17" s="4"/>
      <c r="Q17" s="8"/>
      <c r="R17" s="25"/>
      <c r="S17" s="14"/>
      <c r="T17" s="14"/>
    </row>
    <row r="23" spans="1:33" ht="51" x14ac:dyDescent="0.2">
      <c r="P23" s="21"/>
      <c r="X23" s="1" t="s">
        <v>89</v>
      </c>
      <c r="Y23" s="1" t="s">
        <v>6</v>
      </c>
      <c r="Z23" s="1" t="s">
        <v>5</v>
      </c>
      <c r="AE23" s="33" t="s">
        <v>90</v>
      </c>
      <c r="AF23" s="33" t="s">
        <v>91</v>
      </c>
    </row>
    <row r="24" spans="1:33" x14ac:dyDescent="0.2">
      <c r="X24" s="5" t="str">
        <f>"Risk "&amp;A5</f>
        <v>Risk 2b</v>
      </c>
      <c r="Y24" s="5">
        <f>G5-0.5</f>
        <v>2.5</v>
      </c>
      <c r="Z24" s="5">
        <f>F5-0.5</f>
        <v>3.5</v>
      </c>
      <c r="AE24" s="5" t="s">
        <v>92</v>
      </c>
      <c r="AF24" s="5" t="s">
        <v>93</v>
      </c>
      <c r="AG24" s="5">
        <v>1</v>
      </c>
    </row>
    <row r="25" spans="1:33" x14ac:dyDescent="0.2">
      <c r="X25" s="5" t="str">
        <f>"Risk "&amp;A4</f>
        <v>Risk 1b</v>
      </c>
      <c r="Y25" s="5">
        <f>G4-0.5</f>
        <v>1.5</v>
      </c>
      <c r="Z25" s="5">
        <f>F4-0.5</f>
        <v>3.5</v>
      </c>
      <c r="AE25" s="5" t="s">
        <v>94</v>
      </c>
      <c r="AF25" s="5" t="s">
        <v>95</v>
      </c>
      <c r="AG25" s="5">
        <v>2</v>
      </c>
    </row>
    <row r="26" spans="1:33" x14ac:dyDescent="0.2">
      <c r="X26" s="5" t="str">
        <f t="shared" ref="X26:X32" si="0">"Risk "&amp;A6</f>
        <v>Risk 3b</v>
      </c>
      <c r="Y26" s="5">
        <f t="shared" ref="Y26:Y32" si="1">G6-0.5</f>
        <v>1.5</v>
      </c>
      <c r="Z26" s="5">
        <f t="shared" ref="Z26:Z34" si="2">F6-0.5</f>
        <v>3.5</v>
      </c>
      <c r="AE26" s="5" t="s">
        <v>28</v>
      </c>
      <c r="AF26" s="5" t="s">
        <v>96</v>
      </c>
      <c r="AG26" s="5">
        <v>3</v>
      </c>
    </row>
    <row r="27" spans="1:33" x14ac:dyDescent="0.2">
      <c r="X27" s="5" t="str">
        <f t="shared" si="0"/>
        <v>Risk 4b</v>
      </c>
      <c r="Y27" s="5">
        <f t="shared" si="1"/>
        <v>0.5</v>
      </c>
      <c r="Z27" s="5">
        <f t="shared" si="2"/>
        <v>3.5</v>
      </c>
      <c r="AE27" s="5" t="s">
        <v>20</v>
      </c>
      <c r="AF27" s="5" t="s">
        <v>97</v>
      </c>
      <c r="AG27" s="5">
        <v>4</v>
      </c>
    </row>
    <row r="28" spans="1:33" x14ac:dyDescent="0.2">
      <c r="X28" s="5" t="str">
        <f t="shared" si="0"/>
        <v>Risk 5b</v>
      </c>
      <c r="Y28" s="5">
        <f t="shared" si="1"/>
        <v>1.5</v>
      </c>
      <c r="Z28" s="5">
        <f t="shared" si="2"/>
        <v>1.5</v>
      </c>
      <c r="AE28" s="5" t="s">
        <v>98</v>
      </c>
      <c r="AF28" s="5" t="s">
        <v>99</v>
      </c>
      <c r="AG28" s="5">
        <v>5</v>
      </c>
    </row>
    <row r="29" spans="1:33" x14ac:dyDescent="0.2">
      <c r="X29" s="5" t="str">
        <f t="shared" si="0"/>
        <v>Risk 6b</v>
      </c>
      <c r="Y29" s="5">
        <f t="shared" si="1"/>
        <v>1.5</v>
      </c>
      <c r="Z29" s="5">
        <f t="shared" si="2"/>
        <v>1.5</v>
      </c>
    </row>
    <row r="30" spans="1:33" x14ac:dyDescent="0.2">
      <c r="X30" s="5" t="str">
        <f t="shared" si="0"/>
        <v>Risk 7b</v>
      </c>
      <c r="Y30" s="5">
        <f t="shared" si="1"/>
        <v>1.5</v>
      </c>
      <c r="Z30" s="5">
        <f t="shared" si="2"/>
        <v>1.5</v>
      </c>
    </row>
    <row r="31" spans="1:33" x14ac:dyDescent="0.2">
      <c r="X31" s="5" t="str">
        <f t="shared" si="0"/>
        <v xml:space="preserve">Risk </v>
      </c>
      <c r="Y31" s="5">
        <f t="shared" si="1"/>
        <v>-0.5</v>
      </c>
      <c r="Z31" s="5">
        <f t="shared" si="2"/>
        <v>-0.5</v>
      </c>
    </row>
    <row r="32" spans="1:33" x14ac:dyDescent="0.2">
      <c r="X32" s="5" t="str">
        <f t="shared" si="0"/>
        <v xml:space="preserve">Risk </v>
      </c>
      <c r="Y32" s="5">
        <f t="shared" si="1"/>
        <v>-0.5</v>
      </c>
      <c r="Z32" s="5">
        <f t="shared" si="2"/>
        <v>-0.5</v>
      </c>
    </row>
    <row r="33" spans="24:26" x14ac:dyDescent="0.2">
      <c r="X33" s="5" t="str">
        <f t="shared" ref="X33:X38" si="3">"Risk "&amp;A11</f>
        <v xml:space="preserve">Risk </v>
      </c>
      <c r="Y33" s="5">
        <f t="shared" ref="Y33:Y38" si="4">G11-0.5</f>
        <v>-0.5</v>
      </c>
      <c r="Z33" s="5">
        <f t="shared" si="2"/>
        <v>-0.5</v>
      </c>
    </row>
    <row r="34" spans="24:26" x14ac:dyDescent="0.2">
      <c r="X34" s="5" t="str">
        <f t="shared" si="3"/>
        <v xml:space="preserve">Risk </v>
      </c>
      <c r="Y34" s="5">
        <f t="shared" si="4"/>
        <v>-0.5</v>
      </c>
      <c r="Z34" s="5">
        <f t="shared" si="2"/>
        <v>-0.5</v>
      </c>
    </row>
    <row r="35" spans="24:26" x14ac:dyDescent="0.2">
      <c r="X35" s="5" t="str">
        <f t="shared" si="3"/>
        <v xml:space="preserve">Risk </v>
      </c>
      <c r="Y35" s="5">
        <f t="shared" si="4"/>
        <v>-0.5</v>
      </c>
      <c r="Z35" s="5">
        <f t="shared" ref="Z35:Z38" si="5">F13-0.5</f>
        <v>-0.5</v>
      </c>
    </row>
    <row r="36" spans="24:26" x14ac:dyDescent="0.2">
      <c r="X36" s="5" t="str">
        <f t="shared" si="3"/>
        <v xml:space="preserve">Risk </v>
      </c>
      <c r="Y36" s="5">
        <f t="shared" si="4"/>
        <v>-0.5</v>
      </c>
      <c r="Z36" s="5">
        <f t="shared" si="5"/>
        <v>-0.5</v>
      </c>
    </row>
    <row r="37" spans="24:26" x14ac:dyDescent="0.2">
      <c r="X37" s="5" t="str">
        <f t="shared" si="3"/>
        <v xml:space="preserve">Risk </v>
      </c>
      <c r="Y37" s="5">
        <f t="shared" si="4"/>
        <v>-0.5</v>
      </c>
      <c r="Z37" s="5">
        <f t="shared" si="5"/>
        <v>-0.5</v>
      </c>
    </row>
    <row r="38" spans="24:26" x14ac:dyDescent="0.2">
      <c r="X38" s="5" t="str">
        <f t="shared" si="3"/>
        <v xml:space="preserve">Risk </v>
      </c>
      <c r="Y38" s="5">
        <f t="shared" si="4"/>
        <v>-0.5</v>
      </c>
      <c r="Z38" s="5">
        <f t="shared" si="5"/>
        <v>-0.5</v>
      </c>
    </row>
  </sheetData>
  <conditionalFormatting sqref="H4:H17">
    <cfRule type="beginsWith" dxfId="11" priority="1" operator="beginsWith" text="G">
      <formula>LEFT(H4,LEN("G"))="G"</formula>
    </cfRule>
    <cfRule type="beginsWith" dxfId="10" priority="2" operator="beginsWith" text="A">
      <formula>LEFT(H4,LEN("A"))="A"</formula>
    </cfRule>
    <cfRule type="beginsWith" dxfId="9" priority="3" operator="beginsWith" text="R">
      <formula>LEFT(H4,LEN("R"))="R"</formula>
    </cfRule>
  </conditionalFormatting>
  <dataValidations count="5">
    <dataValidation type="list" allowBlank="1" showInputMessage="1" showErrorMessage="1" sqref="H4" xr:uid="{AFD07D8C-3A74-4ADF-BDF7-9153C897706A}">
      <formula1>$AE$24:$AE$28</formula1>
    </dataValidation>
    <dataValidation type="list" allowBlank="1" showInputMessage="1" showErrorMessage="1" sqref="N11:N111" xr:uid="{70F868EF-1582-4911-A79A-44873AF8B6B9}">
      <formula1>"proposed,in progress,implemented"</formula1>
    </dataValidation>
    <dataValidation type="list" allowBlank="1" showInputMessage="1" showErrorMessage="1" sqref="S4:S17" xr:uid="{7E572220-56D6-4AC4-BAFB-095B39914331}">
      <formula1>$S$2:$S$3</formula1>
    </dataValidation>
    <dataValidation type="list" allowBlank="1" showInputMessage="1" showErrorMessage="1" sqref="L4:L106" xr:uid="{8BB6882B-7340-4D2F-99E9-A7FDCAC9C550}">
      <formula1>"termination/avoidance,reduction,retention/tolerance,transfer"</formula1>
    </dataValidation>
    <dataValidation type="list" allowBlank="1" showInputMessage="1" showErrorMessage="1" sqref="H4:H17" xr:uid="{6AEB50F7-8D34-4897-9DCA-0FA843F5777E}">
      <formula1>"Red, Amber, Green"</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3:AG40"/>
  <sheetViews>
    <sheetView zoomScale="58" zoomScaleNormal="80" workbookViewId="0">
      <pane xSplit="2" ySplit="3" topLeftCell="M8" activePane="bottomRight" state="frozen"/>
      <selection pane="topRight"/>
      <selection pane="bottomLeft"/>
      <selection pane="bottomRight" activeCell="J9" sqref="J9"/>
    </sheetView>
  </sheetViews>
  <sheetFormatPr defaultColWidth="9.140625" defaultRowHeight="12.75" x14ac:dyDescent="0.2"/>
  <cols>
    <col min="1" max="1" width="7.7109375" style="5" customWidth="1"/>
    <col min="2" max="2" width="36.28515625" style="5" customWidth="1"/>
    <col min="3" max="3" width="46.42578125" style="5" customWidth="1"/>
    <col min="4" max="4" width="27.85546875" style="5" customWidth="1"/>
    <col min="5" max="5" width="58.42578125" style="5" customWidth="1"/>
    <col min="6" max="7" width="9.140625" style="5"/>
    <col min="8" max="11" width="12.7109375" style="5" customWidth="1"/>
    <col min="12" max="12" width="19.28515625" style="5" customWidth="1"/>
    <col min="13" max="13" width="119.28515625" style="22" customWidth="1"/>
    <col min="14" max="14" width="25" style="5" customWidth="1"/>
    <col min="15" max="15" width="23.7109375" style="5" customWidth="1"/>
    <col min="16" max="17" width="14.7109375" style="5" customWidth="1"/>
    <col min="18" max="19" width="15.28515625" style="5" customWidth="1"/>
    <col min="20" max="20" width="36" style="5" customWidth="1"/>
    <col min="21" max="16384" width="9.140625" style="5"/>
  </cols>
  <sheetData>
    <row r="3" spans="1:22" ht="5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2" ht="88.15" customHeight="1" x14ac:dyDescent="0.2">
      <c r="A4" s="9" t="s">
        <v>139</v>
      </c>
      <c r="B4" s="9" t="s">
        <v>140</v>
      </c>
      <c r="C4" s="10" t="s">
        <v>206</v>
      </c>
      <c r="D4" s="9" t="s">
        <v>28</v>
      </c>
      <c r="E4" s="9" t="s">
        <v>141</v>
      </c>
      <c r="F4" s="3">
        <v>4</v>
      </c>
      <c r="G4" s="3">
        <v>3</v>
      </c>
      <c r="H4" s="11" t="s">
        <v>22</v>
      </c>
      <c r="I4" s="3">
        <v>4</v>
      </c>
      <c r="J4" s="3">
        <v>2</v>
      </c>
      <c r="K4" s="17"/>
      <c r="L4" s="18" t="s">
        <v>23</v>
      </c>
      <c r="M4" s="10" t="s">
        <v>209</v>
      </c>
      <c r="N4" s="10" t="s">
        <v>207</v>
      </c>
      <c r="O4" s="9" t="s">
        <v>208</v>
      </c>
      <c r="P4" s="15" t="s">
        <v>226</v>
      </c>
      <c r="Q4" s="9" t="s">
        <v>112</v>
      </c>
      <c r="R4" s="6">
        <v>45931</v>
      </c>
      <c r="S4" s="25"/>
      <c r="T4" s="11" t="s">
        <v>225</v>
      </c>
    </row>
    <row r="5" spans="1:22" ht="142.15" customHeight="1" x14ac:dyDescent="0.2">
      <c r="A5" s="9" t="s">
        <v>142</v>
      </c>
      <c r="B5" s="8" t="s">
        <v>143</v>
      </c>
      <c r="C5" s="8" t="s">
        <v>144</v>
      </c>
      <c r="D5" s="8" t="s">
        <v>20</v>
      </c>
      <c r="E5" s="8" t="s">
        <v>145</v>
      </c>
      <c r="F5" s="3">
        <v>3</v>
      </c>
      <c r="G5" s="3">
        <v>3</v>
      </c>
      <c r="H5" s="16" t="s">
        <v>22</v>
      </c>
      <c r="I5" s="3">
        <v>2</v>
      </c>
      <c r="J5" s="3">
        <v>3</v>
      </c>
      <c r="K5" s="3"/>
      <c r="L5" s="12" t="s">
        <v>23</v>
      </c>
      <c r="M5" s="9" t="s">
        <v>152</v>
      </c>
      <c r="N5" s="10" t="s">
        <v>86</v>
      </c>
      <c r="O5" s="8" t="s">
        <v>34</v>
      </c>
      <c r="P5" s="8"/>
      <c r="Q5" s="9" t="s">
        <v>112</v>
      </c>
      <c r="R5" s="6">
        <v>45931</v>
      </c>
      <c r="S5" s="14"/>
      <c r="T5" s="14" t="s">
        <v>147</v>
      </c>
      <c r="V5" s="35"/>
    </row>
    <row r="6" spans="1:22" ht="123.6" customHeight="1" x14ac:dyDescent="0.2">
      <c r="A6" s="9" t="s">
        <v>148</v>
      </c>
      <c r="B6" s="8" t="s">
        <v>149</v>
      </c>
      <c r="C6" s="8" t="s">
        <v>150</v>
      </c>
      <c r="D6" s="8" t="s">
        <v>28</v>
      </c>
      <c r="E6" s="8" t="s">
        <v>151</v>
      </c>
      <c r="F6" s="3">
        <v>3</v>
      </c>
      <c r="G6" s="3">
        <v>2</v>
      </c>
      <c r="H6" s="16" t="s">
        <v>30</v>
      </c>
      <c r="I6" s="3">
        <v>3</v>
      </c>
      <c r="J6" s="3">
        <v>1</v>
      </c>
      <c r="K6" s="3"/>
      <c r="L6" s="12" t="s">
        <v>23</v>
      </c>
      <c r="M6" s="10" t="s">
        <v>146</v>
      </c>
      <c r="N6" s="10" t="s">
        <v>111</v>
      </c>
      <c r="O6" s="8" t="s">
        <v>34</v>
      </c>
      <c r="P6" s="12"/>
      <c r="Q6" s="9" t="s">
        <v>112</v>
      </c>
      <c r="R6" s="6">
        <v>45931</v>
      </c>
      <c r="S6" s="14"/>
      <c r="T6" s="14"/>
    </row>
    <row r="7" spans="1:22" ht="109.9" customHeight="1" x14ac:dyDescent="0.2">
      <c r="A7" s="9" t="s">
        <v>153</v>
      </c>
      <c r="B7" s="8" t="s">
        <v>154</v>
      </c>
      <c r="C7" s="8" t="s">
        <v>155</v>
      </c>
      <c r="D7" s="8" t="s">
        <v>20</v>
      </c>
      <c r="E7" s="8" t="s">
        <v>21</v>
      </c>
      <c r="F7" s="3">
        <v>4</v>
      </c>
      <c r="G7" s="3">
        <v>1</v>
      </c>
      <c r="H7" s="16" t="s">
        <v>30</v>
      </c>
      <c r="I7" s="3">
        <v>3</v>
      </c>
      <c r="J7" s="3">
        <v>1</v>
      </c>
      <c r="K7" s="3"/>
      <c r="L7" s="12" t="s">
        <v>23</v>
      </c>
      <c r="M7" s="9" t="s">
        <v>156</v>
      </c>
      <c r="N7" s="10" t="s">
        <v>157</v>
      </c>
      <c r="O7" s="8" t="s">
        <v>34</v>
      </c>
      <c r="P7" s="8"/>
      <c r="Q7" s="9" t="s">
        <v>112</v>
      </c>
      <c r="R7" s="6">
        <v>45931</v>
      </c>
      <c r="S7" s="14"/>
      <c r="T7" s="14"/>
    </row>
    <row r="8" spans="1:22" ht="127.9" customHeight="1" x14ac:dyDescent="0.2">
      <c r="A8" s="9" t="s">
        <v>158</v>
      </c>
      <c r="B8" s="8" t="s">
        <v>159</v>
      </c>
      <c r="C8" s="8" t="s">
        <v>160</v>
      </c>
      <c r="D8" s="8" t="s">
        <v>49</v>
      </c>
      <c r="E8" s="8" t="s">
        <v>161</v>
      </c>
      <c r="F8" s="3">
        <v>2</v>
      </c>
      <c r="G8" s="3">
        <v>2</v>
      </c>
      <c r="H8" s="16" t="s">
        <v>30</v>
      </c>
      <c r="I8" s="3">
        <v>2</v>
      </c>
      <c r="J8" s="3">
        <v>2</v>
      </c>
      <c r="K8" s="3"/>
      <c r="L8" s="12" t="s">
        <v>31</v>
      </c>
      <c r="M8" s="9" t="s">
        <v>162</v>
      </c>
      <c r="N8" s="10" t="s">
        <v>157</v>
      </c>
      <c r="O8" s="8" t="s">
        <v>34</v>
      </c>
      <c r="P8" s="8"/>
      <c r="Q8" s="9" t="s">
        <v>112</v>
      </c>
      <c r="R8" s="6">
        <v>45931</v>
      </c>
      <c r="S8" s="14"/>
      <c r="T8" s="14"/>
    </row>
    <row r="9" spans="1:22" ht="170.45" customHeight="1" x14ac:dyDescent="0.2">
      <c r="A9" s="9" t="s">
        <v>163</v>
      </c>
      <c r="B9" s="8" t="s">
        <v>164</v>
      </c>
      <c r="C9" s="8" t="s">
        <v>165</v>
      </c>
      <c r="D9" s="8" t="s">
        <v>28</v>
      </c>
      <c r="E9" s="8" t="s">
        <v>161</v>
      </c>
      <c r="F9" s="3">
        <v>3</v>
      </c>
      <c r="G9" s="3">
        <v>1</v>
      </c>
      <c r="H9" s="16" t="s">
        <v>30</v>
      </c>
      <c r="I9" s="3">
        <v>3</v>
      </c>
      <c r="J9" s="3">
        <v>1</v>
      </c>
      <c r="K9" s="3"/>
      <c r="L9" s="12" t="s">
        <v>31</v>
      </c>
      <c r="M9" s="9" t="s">
        <v>166</v>
      </c>
      <c r="N9" s="10" t="s">
        <v>167</v>
      </c>
      <c r="O9" s="8" t="s">
        <v>34</v>
      </c>
      <c r="P9" s="8"/>
      <c r="Q9" s="9" t="s">
        <v>112</v>
      </c>
      <c r="R9" s="6">
        <v>45931</v>
      </c>
      <c r="S9" s="14"/>
      <c r="T9" s="14"/>
    </row>
    <row r="10" spans="1:22" ht="82.9" customHeight="1" x14ac:dyDescent="0.2">
      <c r="A10" s="9" t="s">
        <v>168</v>
      </c>
      <c r="B10" s="8" t="s">
        <v>169</v>
      </c>
      <c r="C10" s="8" t="s">
        <v>170</v>
      </c>
      <c r="D10" s="8" t="s">
        <v>28</v>
      </c>
      <c r="E10" s="8" t="s">
        <v>161</v>
      </c>
      <c r="F10" s="3">
        <v>4</v>
      </c>
      <c r="G10" s="3">
        <v>3</v>
      </c>
      <c r="H10" s="16" t="s">
        <v>22</v>
      </c>
      <c r="I10" s="3">
        <v>4</v>
      </c>
      <c r="J10" s="3">
        <v>2</v>
      </c>
      <c r="K10" s="3"/>
      <c r="L10" s="12" t="s">
        <v>23</v>
      </c>
      <c r="M10" s="9" t="s">
        <v>171</v>
      </c>
      <c r="N10" s="10" t="s">
        <v>172</v>
      </c>
      <c r="O10" s="8" t="s">
        <v>34</v>
      </c>
      <c r="P10" s="8"/>
      <c r="Q10" s="27" t="s">
        <v>112</v>
      </c>
      <c r="R10" s="6">
        <v>45931</v>
      </c>
      <c r="S10" s="14"/>
      <c r="T10" s="14"/>
    </row>
    <row r="11" spans="1:22" ht="87.6" customHeight="1" x14ac:dyDescent="0.2">
      <c r="A11" s="9" t="s">
        <v>173</v>
      </c>
      <c r="B11" s="28" t="s">
        <v>210</v>
      </c>
      <c r="C11" s="8" t="s">
        <v>174</v>
      </c>
      <c r="D11" s="8" t="s">
        <v>28</v>
      </c>
      <c r="E11" s="8" t="s">
        <v>175</v>
      </c>
      <c r="F11" s="3">
        <v>4</v>
      </c>
      <c r="G11" s="3">
        <v>2</v>
      </c>
      <c r="H11" s="8" t="s">
        <v>22</v>
      </c>
      <c r="I11" s="3">
        <v>0</v>
      </c>
      <c r="J11" s="3">
        <v>0</v>
      </c>
      <c r="K11" s="4"/>
      <c r="L11" s="12" t="s">
        <v>211</v>
      </c>
      <c r="M11" s="9" t="s">
        <v>212</v>
      </c>
      <c r="N11" s="10" t="s">
        <v>227</v>
      </c>
      <c r="O11" s="10" t="s">
        <v>213</v>
      </c>
      <c r="P11" s="36" t="s">
        <v>226</v>
      </c>
      <c r="Q11" s="27" t="s">
        <v>112</v>
      </c>
      <c r="R11" s="6">
        <v>45931</v>
      </c>
      <c r="S11" s="14"/>
      <c r="T11" s="14" t="s">
        <v>228</v>
      </c>
    </row>
    <row r="12" spans="1:22" x14ac:dyDescent="0.2">
      <c r="A12" s="11"/>
      <c r="B12" s="8"/>
      <c r="C12" s="8"/>
      <c r="D12" s="8"/>
      <c r="E12" s="8"/>
      <c r="F12" s="4"/>
      <c r="G12" s="4"/>
      <c r="H12" s="8"/>
      <c r="I12" s="4"/>
      <c r="J12" s="4"/>
      <c r="K12" s="4"/>
      <c r="L12" s="4"/>
      <c r="M12" s="11"/>
      <c r="N12" s="8"/>
      <c r="O12" s="4"/>
      <c r="P12" s="4"/>
      <c r="Q12" s="8"/>
      <c r="R12" s="14"/>
      <c r="S12" s="14"/>
      <c r="T12" s="14"/>
    </row>
    <row r="13" spans="1:22" x14ac:dyDescent="0.2">
      <c r="A13" s="11"/>
      <c r="B13" s="8"/>
      <c r="C13" s="8"/>
      <c r="D13" s="8"/>
      <c r="E13" s="8"/>
      <c r="F13" s="4"/>
      <c r="G13" s="4"/>
      <c r="H13" s="8"/>
      <c r="I13" s="4"/>
      <c r="J13" s="4"/>
      <c r="K13" s="4"/>
      <c r="L13" s="4"/>
      <c r="M13" s="11"/>
      <c r="N13" s="8"/>
      <c r="O13" s="8"/>
      <c r="P13" s="8"/>
      <c r="Q13" s="8"/>
      <c r="R13" s="14"/>
      <c r="S13" s="14"/>
      <c r="T13" s="14"/>
    </row>
    <row r="14" spans="1:22" x14ac:dyDescent="0.2">
      <c r="A14" s="11"/>
      <c r="B14" s="8"/>
      <c r="C14" s="8"/>
      <c r="D14" s="8"/>
      <c r="E14" s="8"/>
      <c r="F14" s="4"/>
      <c r="G14" s="4"/>
      <c r="H14" s="8"/>
      <c r="I14" s="4"/>
      <c r="J14" s="4"/>
      <c r="K14" s="4"/>
      <c r="L14" s="4"/>
      <c r="M14" s="11"/>
      <c r="N14" s="8"/>
      <c r="O14" s="8"/>
      <c r="P14" s="8"/>
      <c r="Q14" s="8"/>
      <c r="R14" s="14"/>
      <c r="S14" s="14"/>
      <c r="T14" s="14"/>
    </row>
    <row r="15" spans="1:22" x14ac:dyDescent="0.2">
      <c r="A15" s="11"/>
      <c r="B15" s="8"/>
      <c r="C15" s="8"/>
      <c r="D15" s="8"/>
      <c r="E15" s="8"/>
      <c r="F15" s="4"/>
      <c r="G15" s="4"/>
      <c r="H15" s="8"/>
      <c r="I15" s="4"/>
      <c r="J15" s="4"/>
      <c r="K15" s="4"/>
      <c r="L15" s="4"/>
      <c r="M15" s="11"/>
      <c r="N15" s="8"/>
      <c r="O15" s="8"/>
      <c r="P15" s="8"/>
      <c r="Q15" s="8"/>
      <c r="R15" s="14"/>
      <c r="S15" s="14"/>
      <c r="T15" s="14"/>
    </row>
    <row r="16" spans="1:22" x14ac:dyDescent="0.2">
      <c r="A16" s="11"/>
      <c r="B16" s="8"/>
      <c r="C16" s="8"/>
      <c r="D16" s="8"/>
      <c r="E16" s="8"/>
      <c r="F16" s="4"/>
      <c r="G16" s="4"/>
      <c r="H16" s="8"/>
      <c r="I16" s="4"/>
      <c r="J16" s="4"/>
      <c r="K16" s="4"/>
      <c r="L16" s="4"/>
      <c r="M16" s="11"/>
      <c r="N16" s="8"/>
      <c r="O16" s="8"/>
      <c r="P16" s="8"/>
      <c r="Q16" s="8"/>
      <c r="R16" s="14"/>
      <c r="S16" s="14"/>
      <c r="T16" s="14"/>
    </row>
    <row r="17" spans="1:33" x14ac:dyDescent="0.2">
      <c r="A17" s="11"/>
      <c r="B17" s="8"/>
      <c r="C17" s="8"/>
      <c r="D17" s="8"/>
      <c r="E17" s="8"/>
      <c r="F17" s="4"/>
      <c r="G17" s="4"/>
      <c r="H17" s="8"/>
      <c r="I17" s="4"/>
      <c r="J17" s="4"/>
      <c r="K17" s="4"/>
      <c r="L17" s="4"/>
      <c r="M17" s="11"/>
      <c r="N17" s="8"/>
      <c r="O17" s="4"/>
      <c r="P17" s="4"/>
      <c r="Q17" s="8"/>
      <c r="R17" s="14"/>
      <c r="S17" s="14"/>
      <c r="T17" s="14"/>
    </row>
    <row r="18" spans="1:33" x14ac:dyDescent="0.2">
      <c r="A18" s="11"/>
      <c r="B18" s="8"/>
      <c r="C18" s="8"/>
      <c r="D18" s="8"/>
      <c r="E18" s="8"/>
      <c r="F18" s="4"/>
      <c r="G18" s="4"/>
      <c r="H18" s="8"/>
      <c r="I18" s="4"/>
      <c r="J18" s="4"/>
      <c r="K18" s="4"/>
      <c r="L18" s="4"/>
      <c r="M18" s="11"/>
      <c r="N18" s="8"/>
      <c r="O18" s="4"/>
      <c r="P18" s="4"/>
      <c r="Q18" s="8"/>
      <c r="R18" s="14"/>
      <c r="S18" s="14"/>
      <c r="T18" s="14"/>
    </row>
    <row r="19" spans="1:33" x14ac:dyDescent="0.2">
      <c r="A19" s="11"/>
      <c r="B19" s="8"/>
      <c r="C19" s="8"/>
      <c r="D19" s="8"/>
      <c r="E19" s="8"/>
      <c r="F19" s="4"/>
      <c r="G19" s="4"/>
      <c r="H19" s="8"/>
      <c r="I19" s="4"/>
      <c r="J19" s="4"/>
      <c r="K19" s="4"/>
      <c r="L19" s="4"/>
      <c r="M19" s="11"/>
      <c r="N19" s="8"/>
      <c r="O19" s="4"/>
      <c r="P19" s="4"/>
      <c r="Q19" s="8"/>
      <c r="R19" s="14"/>
      <c r="S19" s="14"/>
      <c r="T19" s="14"/>
    </row>
    <row r="25" spans="1:33" ht="51" x14ac:dyDescent="0.2">
      <c r="P25" s="21"/>
      <c r="X25" s="1" t="s">
        <v>89</v>
      </c>
      <c r="Y25" s="1" t="s">
        <v>6</v>
      </c>
      <c r="Z25" s="1" t="s">
        <v>5</v>
      </c>
      <c r="AE25" s="33" t="s">
        <v>90</v>
      </c>
      <c r="AF25" s="33" t="s">
        <v>91</v>
      </c>
    </row>
    <row r="26" spans="1:33" x14ac:dyDescent="0.2">
      <c r="X26" s="5" t="str">
        <f>"Risk "&amp;A4</f>
        <v>Risk 1c</v>
      </c>
      <c r="Y26" s="5">
        <f>G4-0.5</f>
        <v>2.5</v>
      </c>
      <c r="Z26" s="5">
        <f>F4-0.5</f>
        <v>3.5</v>
      </c>
      <c r="AE26" s="5" t="s">
        <v>92</v>
      </c>
      <c r="AF26" s="5" t="s">
        <v>93</v>
      </c>
      <c r="AG26" s="5">
        <v>1</v>
      </c>
    </row>
    <row r="27" spans="1:33" x14ac:dyDescent="0.2">
      <c r="X27" s="5" t="str">
        <f t="shared" ref="X27:X33" si="0">"Risk "&amp;A5</f>
        <v>Risk 2c</v>
      </c>
      <c r="Y27" s="5">
        <f t="shared" ref="Y27:Y33" si="1">G5-0.5</f>
        <v>2.5</v>
      </c>
      <c r="Z27" s="5">
        <f t="shared" ref="Z27:Z33" si="2">F5-0.5</f>
        <v>2.5</v>
      </c>
      <c r="AE27" s="5" t="s">
        <v>94</v>
      </c>
      <c r="AF27" s="5" t="s">
        <v>95</v>
      </c>
      <c r="AG27" s="5">
        <v>2</v>
      </c>
    </row>
    <row r="28" spans="1:33" x14ac:dyDescent="0.2">
      <c r="X28" s="5" t="str">
        <f t="shared" si="0"/>
        <v>Risk 3c</v>
      </c>
      <c r="Y28" s="5">
        <f t="shared" si="1"/>
        <v>1.5</v>
      </c>
      <c r="Z28" s="5">
        <f t="shared" si="2"/>
        <v>2.5</v>
      </c>
      <c r="AE28" s="5" t="s">
        <v>28</v>
      </c>
      <c r="AF28" s="5" t="s">
        <v>96</v>
      </c>
      <c r="AG28" s="5">
        <v>3</v>
      </c>
    </row>
    <row r="29" spans="1:33" x14ac:dyDescent="0.2">
      <c r="X29" s="5" t="str">
        <f t="shared" si="0"/>
        <v>Risk 4c</v>
      </c>
      <c r="Y29" s="5">
        <f t="shared" si="1"/>
        <v>0.5</v>
      </c>
      <c r="Z29" s="5">
        <f t="shared" si="2"/>
        <v>3.5</v>
      </c>
      <c r="AE29" s="5" t="s">
        <v>20</v>
      </c>
      <c r="AF29" s="5" t="s">
        <v>97</v>
      </c>
      <c r="AG29" s="5">
        <v>4</v>
      </c>
    </row>
    <row r="30" spans="1:33" x14ac:dyDescent="0.2">
      <c r="X30" s="5" t="str">
        <f t="shared" si="0"/>
        <v>Risk 5c</v>
      </c>
      <c r="Y30" s="5">
        <f t="shared" si="1"/>
        <v>1.5</v>
      </c>
      <c r="Z30" s="5">
        <f t="shared" si="2"/>
        <v>1.5</v>
      </c>
      <c r="AE30" s="5" t="s">
        <v>98</v>
      </c>
      <c r="AF30" s="5" t="s">
        <v>99</v>
      </c>
      <c r="AG30" s="5">
        <v>5</v>
      </c>
    </row>
    <row r="31" spans="1:33" x14ac:dyDescent="0.2">
      <c r="X31" s="5" t="str">
        <f t="shared" si="0"/>
        <v>Risk 6c</v>
      </c>
      <c r="Y31" s="5">
        <f t="shared" si="1"/>
        <v>0.5</v>
      </c>
      <c r="Z31" s="5">
        <f t="shared" si="2"/>
        <v>2.5</v>
      </c>
    </row>
    <row r="32" spans="1:33" x14ac:dyDescent="0.2">
      <c r="X32" s="5" t="str">
        <f t="shared" si="0"/>
        <v>Risk 7c</v>
      </c>
      <c r="Y32" s="5">
        <f t="shared" si="1"/>
        <v>2.5</v>
      </c>
      <c r="Z32" s="5">
        <f t="shared" si="2"/>
        <v>3.5</v>
      </c>
    </row>
    <row r="33" spans="24:26" x14ac:dyDescent="0.2">
      <c r="X33" s="5" t="str">
        <f t="shared" si="0"/>
        <v>Risk 8c</v>
      </c>
      <c r="Y33" s="5">
        <f t="shared" si="1"/>
        <v>1.5</v>
      </c>
      <c r="Z33" s="5">
        <f t="shared" si="2"/>
        <v>3.5</v>
      </c>
    </row>
    <row r="34" spans="24:26" x14ac:dyDescent="0.2">
      <c r="X34" s="5" t="str">
        <f t="shared" ref="X34:X40" si="3">"Risk "&amp;A12</f>
        <v xml:space="preserve">Risk </v>
      </c>
      <c r="Y34" s="5">
        <f t="shared" ref="Y34:Y40" si="4">G12-0.5</f>
        <v>-0.5</v>
      </c>
      <c r="Z34" s="5">
        <f t="shared" ref="Z34:Z40" si="5">F12-0.5</f>
        <v>-0.5</v>
      </c>
    </row>
    <row r="35" spans="24:26" x14ac:dyDescent="0.2">
      <c r="X35" s="5" t="str">
        <f t="shared" si="3"/>
        <v xml:space="preserve">Risk </v>
      </c>
      <c r="Y35" s="5">
        <f t="shared" si="4"/>
        <v>-0.5</v>
      </c>
      <c r="Z35" s="5">
        <f t="shared" si="5"/>
        <v>-0.5</v>
      </c>
    </row>
    <row r="36" spans="24:26" x14ac:dyDescent="0.2">
      <c r="X36" s="5" t="str">
        <f t="shared" si="3"/>
        <v xml:space="preserve">Risk </v>
      </c>
      <c r="Y36" s="5">
        <f t="shared" si="4"/>
        <v>-0.5</v>
      </c>
      <c r="Z36" s="5">
        <f t="shared" si="5"/>
        <v>-0.5</v>
      </c>
    </row>
    <row r="37" spans="24:26" x14ac:dyDescent="0.2">
      <c r="X37" s="5" t="str">
        <f t="shared" si="3"/>
        <v xml:space="preserve">Risk </v>
      </c>
      <c r="Y37" s="5">
        <f t="shared" si="4"/>
        <v>-0.5</v>
      </c>
      <c r="Z37" s="5">
        <f t="shared" si="5"/>
        <v>-0.5</v>
      </c>
    </row>
    <row r="38" spans="24:26" x14ac:dyDescent="0.2">
      <c r="X38" s="5" t="str">
        <f t="shared" si="3"/>
        <v xml:space="preserve">Risk </v>
      </c>
      <c r="Y38" s="5">
        <f t="shared" si="4"/>
        <v>-0.5</v>
      </c>
      <c r="Z38" s="5">
        <f t="shared" si="5"/>
        <v>-0.5</v>
      </c>
    </row>
    <row r="39" spans="24:26" x14ac:dyDescent="0.2">
      <c r="X39" s="5" t="str">
        <f t="shared" si="3"/>
        <v xml:space="preserve">Risk </v>
      </c>
      <c r="Y39" s="5">
        <f t="shared" si="4"/>
        <v>-0.5</v>
      </c>
      <c r="Z39" s="5">
        <f t="shared" si="5"/>
        <v>-0.5</v>
      </c>
    </row>
    <row r="40" spans="24:26" x14ac:dyDescent="0.2">
      <c r="X40" s="5" t="str">
        <f t="shared" si="3"/>
        <v xml:space="preserve">Risk </v>
      </c>
      <c r="Y40" s="5">
        <f t="shared" si="4"/>
        <v>-0.5</v>
      </c>
      <c r="Z40" s="5">
        <f t="shared" si="5"/>
        <v>-0.5</v>
      </c>
    </row>
  </sheetData>
  <conditionalFormatting sqref="H4:H19">
    <cfRule type="beginsWith" dxfId="8" priority="1" operator="beginsWith" text="G">
      <formula>LEFT(H4,LEN("G"))="G"</formula>
    </cfRule>
    <cfRule type="beginsWith" dxfId="7" priority="2" operator="beginsWith" text="A">
      <formula>LEFT(H4,LEN("A"))="A"</formula>
    </cfRule>
    <cfRule type="beginsWith" dxfId="6" priority="3" operator="beginsWith" text="R">
      <formula>LEFT(H4,LEN("R"))="R"</formula>
    </cfRule>
  </conditionalFormatting>
  <dataValidations count="5">
    <dataValidation type="list" allowBlank="1" showInputMessage="1" showErrorMessage="1" sqref="N12:N113" xr:uid="{C6F48EE4-2D79-43FB-B7C9-07D7762B68B1}">
      <formula1>"proposed,in progress,implemented"</formula1>
    </dataValidation>
    <dataValidation type="list" allowBlank="1" showInputMessage="1" showErrorMessage="1" sqref="H5" xr:uid="{443C237F-5495-4255-B3F4-FF55C86EE92F}">
      <formula1>$AE$26:$AE$30</formula1>
    </dataValidation>
    <dataValidation type="list" allowBlank="1" showInputMessage="1" showErrorMessage="1" sqref="S4:S19" xr:uid="{7C635605-76E1-4154-9201-2D997A77452E}">
      <formula1>$S$2:$S$3</formula1>
    </dataValidation>
    <dataValidation type="list" allowBlank="1" showInputMessage="1" showErrorMessage="1" sqref="L4:L108" xr:uid="{107DDEE2-0B4E-4CF2-9F83-CAB122814E56}">
      <formula1>"termination/avoidance,reduction,retention/tolerance,transfer"</formula1>
    </dataValidation>
    <dataValidation type="list" allowBlank="1" showInputMessage="1" showErrorMessage="1" sqref="H4:H19" xr:uid="{3496C135-244E-483A-AA6B-F5BDB7B13A22}">
      <formula1>"Red, Amber, Green"</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3:AG41"/>
  <sheetViews>
    <sheetView tabSelected="1" zoomScale="51" zoomScaleNormal="80" workbookViewId="0">
      <pane xSplit="2" ySplit="3" topLeftCell="C4" activePane="bottomRight" state="frozen"/>
      <selection pane="topRight"/>
      <selection pane="bottomLeft"/>
      <selection pane="bottomRight" activeCell="T6" sqref="T6"/>
    </sheetView>
  </sheetViews>
  <sheetFormatPr defaultColWidth="9.140625" defaultRowHeight="12.75" x14ac:dyDescent="0.2"/>
  <cols>
    <col min="1" max="1" width="7.7109375" style="5" customWidth="1"/>
    <col min="2" max="2" width="42.28515625" style="5" customWidth="1"/>
    <col min="3" max="3" width="27.140625" style="5" customWidth="1"/>
    <col min="4" max="4" width="27.85546875" style="5" customWidth="1"/>
    <col min="5" max="5" width="67.5703125" style="5" customWidth="1"/>
    <col min="6" max="6" width="7.140625" style="5" bestFit="1" customWidth="1"/>
    <col min="7" max="7" width="9.140625" style="5" bestFit="1" customWidth="1"/>
    <col min="8" max="8" width="11.42578125" style="5" bestFit="1" customWidth="1"/>
    <col min="9" max="11" width="12.7109375" style="5" customWidth="1"/>
    <col min="12" max="12" width="24.42578125" style="5" customWidth="1"/>
    <col min="13" max="13" width="92.28515625" style="5" customWidth="1"/>
    <col min="14" max="14" width="25" style="5" customWidth="1"/>
    <col min="15" max="15" width="23.7109375" style="5" customWidth="1"/>
    <col min="16" max="17" width="14.7109375" style="5" customWidth="1"/>
    <col min="18" max="19" width="15.28515625" style="5" customWidth="1"/>
    <col min="20" max="20" width="36" style="5" customWidth="1"/>
    <col min="21" max="16384" width="9.140625" style="5"/>
  </cols>
  <sheetData>
    <row r="3" spans="1:20" ht="5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2" t="s">
        <v>17</v>
      </c>
      <c r="S3" s="2" t="s">
        <v>18</v>
      </c>
      <c r="T3" s="2" t="s">
        <v>19</v>
      </c>
    </row>
    <row r="4" spans="1:20" ht="163.9" customHeight="1" x14ac:dyDescent="0.2">
      <c r="A4" s="9" t="s">
        <v>176</v>
      </c>
      <c r="B4" s="11" t="s">
        <v>177</v>
      </c>
      <c r="C4" s="29" t="s">
        <v>178</v>
      </c>
      <c r="D4" s="11" t="s">
        <v>28</v>
      </c>
      <c r="E4" s="11" t="s">
        <v>179</v>
      </c>
      <c r="F4" s="3">
        <v>3</v>
      </c>
      <c r="G4" s="3">
        <v>3</v>
      </c>
      <c r="H4" s="11" t="s">
        <v>22</v>
      </c>
      <c r="I4" s="3">
        <v>3</v>
      </c>
      <c r="J4" s="3">
        <v>2</v>
      </c>
      <c r="K4" s="17"/>
      <c r="L4" s="17" t="s">
        <v>23</v>
      </c>
      <c r="M4" s="29" t="s">
        <v>180</v>
      </c>
      <c r="N4" s="29" t="s">
        <v>111</v>
      </c>
      <c r="O4" s="11" t="s">
        <v>34</v>
      </c>
      <c r="P4" s="25"/>
      <c r="Q4" s="11" t="s">
        <v>39</v>
      </c>
      <c r="R4" s="25">
        <v>45931</v>
      </c>
      <c r="S4" s="25"/>
      <c r="T4" s="11"/>
    </row>
    <row r="5" spans="1:20" ht="165.6" customHeight="1" x14ac:dyDescent="0.2">
      <c r="A5" s="9" t="s">
        <v>181</v>
      </c>
      <c r="B5" s="8" t="s">
        <v>182</v>
      </c>
      <c r="C5" s="8" t="s">
        <v>183</v>
      </c>
      <c r="D5" s="8" t="s">
        <v>49</v>
      </c>
      <c r="E5" s="8" t="s">
        <v>72</v>
      </c>
      <c r="F5" s="3">
        <v>2</v>
      </c>
      <c r="G5" s="3">
        <v>2</v>
      </c>
      <c r="H5" s="16" t="s">
        <v>30</v>
      </c>
      <c r="I5" s="3">
        <v>2</v>
      </c>
      <c r="J5" s="3">
        <v>1</v>
      </c>
      <c r="K5" s="3"/>
      <c r="L5" s="3" t="s">
        <v>23</v>
      </c>
      <c r="M5" s="11" t="s">
        <v>184</v>
      </c>
      <c r="N5" s="13" t="s">
        <v>74</v>
      </c>
      <c r="O5" s="8" t="s">
        <v>34</v>
      </c>
      <c r="P5" s="8"/>
      <c r="Q5" s="11" t="s">
        <v>24</v>
      </c>
      <c r="R5" s="25">
        <v>45931</v>
      </c>
      <c r="S5" s="14"/>
      <c r="T5" s="14"/>
    </row>
    <row r="6" spans="1:20" ht="252" customHeight="1" x14ac:dyDescent="0.2">
      <c r="A6" s="9" t="s">
        <v>185</v>
      </c>
      <c r="B6" s="8" t="s">
        <v>186</v>
      </c>
      <c r="C6" s="8" t="s">
        <v>187</v>
      </c>
      <c r="D6" s="8" t="s">
        <v>28</v>
      </c>
      <c r="E6" s="8" t="s">
        <v>68</v>
      </c>
      <c r="F6" s="3">
        <v>3</v>
      </c>
      <c r="G6" s="3">
        <v>3</v>
      </c>
      <c r="H6" s="8" t="s">
        <v>22</v>
      </c>
      <c r="I6" s="3">
        <v>2</v>
      </c>
      <c r="J6" s="3">
        <v>2</v>
      </c>
      <c r="K6" s="4"/>
      <c r="L6" s="3" t="s">
        <v>23</v>
      </c>
      <c r="M6" s="11" t="s">
        <v>188</v>
      </c>
      <c r="N6" s="13" t="s">
        <v>189</v>
      </c>
      <c r="O6" s="8" t="s">
        <v>34</v>
      </c>
      <c r="P6" s="4"/>
      <c r="Q6" s="11" t="s">
        <v>24</v>
      </c>
      <c r="R6" s="25">
        <v>45931</v>
      </c>
      <c r="S6" s="14"/>
      <c r="T6" s="14" t="s">
        <v>190</v>
      </c>
    </row>
    <row r="7" spans="1:20" ht="252" customHeight="1" x14ac:dyDescent="0.2">
      <c r="A7" s="9" t="s">
        <v>191</v>
      </c>
      <c r="B7" s="8" t="s">
        <v>192</v>
      </c>
      <c r="C7" s="8" t="s">
        <v>193</v>
      </c>
      <c r="D7" s="8" t="s">
        <v>28</v>
      </c>
      <c r="E7" s="8" t="s">
        <v>72</v>
      </c>
      <c r="F7" s="3">
        <v>3</v>
      </c>
      <c r="G7" s="3">
        <v>3</v>
      </c>
      <c r="H7" s="8" t="s">
        <v>22</v>
      </c>
      <c r="I7" s="3">
        <v>3</v>
      </c>
      <c r="J7" s="3">
        <v>2</v>
      </c>
      <c r="K7" s="4"/>
      <c r="L7" s="3" t="s">
        <v>23</v>
      </c>
      <c r="M7" s="11" t="s">
        <v>194</v>
      </c>
      <c r="N7" s="13" t="s">
        <v>195</v>
      </c>
      <c r="O7" s="8" t="s">
        <v>34</v>
      </c>
      <c r="P7" s="30"/>
      <c r="Q7" s="11" t="s">
        <v>24</v>
      </c>
      <c r="R7" s="25">
        <v>45931</v>
      </c>
      <c r="S7" s="14"/>
      <c r="T7" s="14"/>
    </row>
    <row r="8" spans="1:20" ht="108.6" customHeight="1" x14ac:dyDescent="0.2">
      <c r="A8" s="9" t="s">
        <v>196</v>
      </c>
      <c r="B8" s="28" t="s">
        <v>197</v>
      </c>
      <c r="C8" s="8" t="s">
        <v>198</v>
      </c>
      <c r="D8" s="8" t="s">
        <v>199</v>
      </c>
      <c r="E8" s="8" t="s">
        <v>200</v>
      </c>
      <c r="F8" s="3">
        <v>3</v>
      </c>
      <c r="G8" s="3">
        <v>2</v>
      </c>
      <c r="H8" s="8" t="s">
        <v>30</v>
      </c>
      <c r="I8" s="3">
        <v>3</v>
      </c>
      <c r="J8" s="3">
        <v>2</v>
      </c>
      <c r="K8" s="3"/>
      <c r="L8" s="3" t="s">
        <v>31</v>
      </c>
      <c r="M8" s="8" t="s">
        <v>214</v>
      </c>
      <c r="N8" s="13" t="s">
        <v>215</v>
      </c>
      <c r="O8" s="31" t="s">
        <v>34</v>
      </c>
      <c r="P8" s="4"/>
      <c r="Q8" s="32" t="s">
        <v>24</v>
      </c>
      <c r="R8" s="25">
        <v>45931</v>
      </c>
      <c r="S8" s="14"/>
      <c r="T8" s="14"/>
    </row>
    <row r="9" spans="1:20" ht="102" x14ac:dyDescent="0.2">
      <c r="A9" s="9" t="s">
        <v>201</v>
      </c>
      <c r="B9" s="8" t="s">
        <v>202</v>
      </c>
      <c r="C9" s="8" t="s">
        <v>203</v>
      </c>
      <c r="D9" s="8" t="s">
        <v>28</v>
      </c>
      <c r="E9" s="8" t="s">
        <v>204</v>
      </c>
      <c r="F9" s="3">
        <v>3</v>
      </c>
      <c r="G9" s="3">
        <v>2</v>
      </c>
      <c r="H9" s="8" t="s">
        <v>30</v>
      </c>
      <c r="I9" s="3">
        <v>3</v>
      </c>
      <c r="J9" s="3">
        <v>2</v>
      </c>
      <c r="K9" s="3"/>
      <c r="L9" s="3" t="s">
        <v>31</v>
      </c>
      <c r="M9" s="8" t="s">
        <v>205</v>
      </c>
      <c r="N9" s="13" t="s">
        <v>215</v>
      </c>
      <c r="O9" s="8" t="s">
        <v>34</v>
      </c>
      <c r="P9" s="34"/>
      <c r="Q9" s="8" t="s">
        <v>112</v>
      </c>
      <c r="R9" s="25">
        <v>45931</v>
      </c>
      <c r="S9" s="14"/>
      <c r="T9" s="14"/>
    </row>
    <row r="10" spans="1:20" x14ac:dyDescent="0.2">
      <c r="A10" s="11"/>
      <c r="B10" s="8"/>
      <c r="C10" s="8"/>
      <c r="D10" s="8"/>
      <c r="E10" s="8"/>
      <c r="F10" s="4"/>
      <c r="G10" s="4"/>
      <c r="H10" s="8"/>
      <c r="I10" s="4"/>
      <c r="J10" s="4"/>
      <c r="K10" s="4"/>
      <c r="L10" s="4"/>
      <c r="M10" s="8"/>
      <c r="N10" s="8"/>
      <c r="O10" s="8"/>
      <c r="P10" s="8"/>
      <c r="Q10" s="8"/>
      <c r="R10" s="14"/>
      <c r="S10" s="14"/>
      <c r="T10" s="14"/>
    </row>
    <row r="11" spans="1:20" x14ac:dyDescent="0.2">
      <c r="A11" s="11"/>
      <c r="B11" s="8"/>
      <c r="C11" s="8"/>
      <c r="D11" s="8"/>
      <c r="E11" s="8"/>
      <c r="F11" s="4"/>
      <c r="G11" s="4"/>
      <c r="H11" s="8"/>
      <c r="I11" s="4"/>
      <c r="J11" s="4"/>
      <c r="K11" s="4"/>
      <c r="L11" s="4"/>
      <c r="M11" s="8"/>
      <c r="N11" s="8"/>
      <c r="O11" s="8"/>
      <c r="P11" s="8"/>
      <c r="Q11" s="8"/>
      <c r="R11" s="14"/>
      <c r="S11" s="14"/>
      <c r="T11" s="14"/>
    </row>
    <row r="12" spans="1:20" x14ac:dyDescent="0.2">
      <c r="A12" s="11"/>
      <c r="B12" s="8"/>
      <c r="C12" s="8"/>
      <c r="D12" s="8"/>
      <c r="E12" s="8"/>
      <c r="F12" s="4"/>
      <c r="G12" s="4"/>
      <c r="H12" s="8"/>
      <c r="I12" s="4"/>
      <c r="J12" s="4"/>
      <c r="K12" s="4"/>
      <c r="L12" s="4"/>
      <c r="M12" s="8"/>
      <c r="N12" s="8"/>
      <c r="O12" s="14"/>
      <c r="P12" s="14"/>
      <c r="Q12" s="8"/>
      <c r="R12" s="14"/>
      <c r="S12" s="14"/>
      <c r="T12" s="14"/>
    </row>
    <row r="13" spans="1:20" x14ac:dyDescent="0.2">
      <c r="A13" s="11"/>
      <c r="B13" s="8"/>
      <c r="C13" s="8"/>
      <c r="D13" s="8"/>
      <c r="E13" s="8"/>
      <c r="F13" s="4"/>
      <c r="G13" s="4"/>
      <c r="H13" s="8"/>
      <c r="I13" s="4"/>
      <c r="J13" s="4"/>
      <c r="K13" s="4"/>
      <c r="L13" s="4"/>
      <c r="M13" s="8"/>
      <c r="N13" s="8"/>
      <c r="O13" s="4"/>
      <c r="P13" s="4"/>
      <c r="Q13" s="8"/>
      <c r="R13" s="14"/>
      <c r="S13" s="14"/>
      <c r="T13" s="14"/>
    </row>
    <row r="14" spans="1:20" x14ac:dyDescent="0.2">
      <c r="A14" s="11"/>
      <c r="B14" s="8"/>
      <c r="C14" s="8"/>
      <c r="D14" s="8"/>
      <c r="E14" s="8"/>
      <c r="F14" s="4"/>
      <c r="G14" s="4"/>
      <c r="H14" s="8"/>
      <c r="I14" s="4"/>
      <c r="J14" s="4"/>
      <c r="K14" s="4"/>
      <c r="L14" s="4"/>
      <c r="M14" s="8"/>
      <c r="N14" s="8"/>
      <c r="O14" s="8"/>
      <c r="P14" s="8"/>
      <c r="Q14" s="8"/>
      <c r="R14" s="14"/>
      <c r="S14" s="14"/>
      <c r="T14" s="14"/>
    </row>
    <row r="15" spans="1:20" x14ac:dyDescent="0.2">
      <c r="A15" s="11"/>
      <c r="B15" s="8"/>
      <c r="C15" s="8"/>
      <c r="D15" s="8"/>
      <c r="E15" s="8"/>
      <c r="F15" s="4"/>
      <c r="G15" s="4"/>
      <c r="H15" s="8"/>
      <c r="I15" s="4"/>
      <c r="J15" s="4"/>
      <c r="K15" s="4"/>
      <c r="L15" s="4"/>
      <c r="M15" s="8"/>
      <c r="N15" s="8"/>
      <c r="O15" s="8"/>
      <c r="P15" s="8"/>
      <c r="Q15" s="8"/>
      <c r="R15" s="14"/>
      <c r="S15" s="14"/>
      <c r="T15" s="14"/>
    </row>
    <row r="16" spans="1:20" x14ac:dyDescent="0.2">
      <c r="A16" s="11"/>
      <c r="B16" s="8"/>
      <c r="C16" s="8"/>
      <c r="D16" s="8"/>
      <c r="E16" s="8"/>
      <c r="F16" s="4"/>
      <c r="G16" s="4"/>
      <c r="H16" s="8"/>
      <c r="I16" s="4"/>
      <c r="J16" s="4"/>
      <c r="K16" s="4"/>
      <c r="L16" s="4"/>
      <c r="M16" s="8"/>
      <c r="N16" s="8"/>
      <c r="O16" s="8"/>
      <c r="P16" s="8"/>
      <c r="Q16" s="8"/>
      <c r="R16" s="14"/>
      <c r="S16" s="14"/>
      <c r="T16" s="14"/>
    </row>
    <row r="17" spans="1:33" x14ac:dyDescent="0.2">
      <c r="A17" s="11"/>
      <c r="B17" s="8"/>
      <c r="C17" s="8"/>
      <c r="D17" s="8"/>
      <c r="E17" s="8"/>
      <c r="F17" s="4"/>
      <c r="G17" s="4"/>
      <c r="H17" s="8"/>
      <c r="I17" s="4"/>
      <c r="J17" s="4"/>
      <c r="K17" s="4"/>
      <c r="L17" s="4"/>
      <c r="M17" s="8"/>
      <c r="N17" s="8"/>
      <c r="O17" s="8"/>
      <c r="P17" s="8"/>
      <c r="Q17" s="8"/>
      <c r="R17" s="14"/>
      <c r="S17" s="14"/>
      <c r="T17" s="14"/>
    </row>
    <row r="18" spans="1:33" x14ac:dyDescent="0.2">
      <c r="A18" s="11"/>
      <c r="B18" s="8"/>
      <c r="C18" s="8"/>
      <c r="D18" s="8"/>
      <c r="E18" s="8"/>
      <c r="F18" s="4"/>
      <c r="G18" s="4"/>
      <c r="H18" s="8"/>
      <c r="I18" s="4"/>
      <c r="J18" s="4"/>
      <c r="K18" s="4"/>
      <c r="L18" s="4"/>
      <c r="M18" s="8"/>
      <c r="N18" s="8"/>
      <c r="O18" s="4"/>
      <c r="P18" s="4"/>
      <c r="Q18" s="8"/>
      <c r="R18" s="14"/>
      <c r="S18" s="14"/>
      <c r="T18" s="14"/>
    </row>
    <row r="19" spans="1:33" x14ac:dyDescent="0.2">
      <c r="A19" s="11"/>
      <c r="B19" s="8"/>
      <c r="C19" s="8"/>
      <c r="D19" s="8"/>
      <c r="E19" s="8"/>
      <c r="F19" s="4"/>
      <c r="G19" s="4"/>
      <c r="H19" s="8"/>
      <c r="I19" s="4"/>
      <c r="J19" s="4"/>
      <c r="K19" s="4"/>
      <c r="L19" s="4"/>
      <c r="M19" s="8"/>
      <c r="N19" s="8"/>
      <c r="O19" s="4"/>
      <c r="P19" s="4"/>
      <c r="Q19" s="8"/>
      <c r="R19" s="14"/>
      <c r="S19" s="14"/>
      <c r="T19" s="14"/>
    </row>
    <row r="20" spans="1:33" x14ac:dyDescent="0.2">
      <c r="A20" s="11"/>
      <c r="B20" s="8"/>
      <c r="C20" s="8"/>
      <c r="D20" s="8"/>
      <c r="E20" s="8"/>
      <c r="F20" s="4"/>
      <c r="G20" s="4"/>
      <c r="H20" s="8"/>
      <c r="I20" s="4"/>
      <c r="J20" s="4"/>
      <c r="K20" s="4"/>
      <c r="L20" s="4"/>
      <c r="M20" s="8"/>
      <c r="N20" s="8"/>
      <c r="O20" s="4"/>
      <c r="P20" s="4"/>
      <c r="Q20" s="8"/>
      <c r="R20" s="14"/>
      <c r="S20" s="14"/>
      <c r="T20" s="14"/>
    </row>
    <row r="26" spans="1:33" ht="51" x14ac:dyDescent="0.2">
      <c r="P26" s="21"/>
      <c r="X26" s="1" t="s">
        <v>89</v>
      </c>
      <c r="Y26" s="1" t="s">
        <v>6</v>
      </c>
      <c r="Z26" s="1" t="s">
        <v>5</v>
      </c>
      <c r="AE26" s="33" t="s">
        <v>90</v>
      </c>
      <c r="AF26" s="33" t="s">
        <v>91</v>
      </c>
    </row>
    <row r="27" spans="1:33" x14ac:dyDescent="0.2">
      <c r="X27" s="5" t="str">
        <f t="shared" ref="X27:X32" si="0">"Risk "&amp;A4</f>
        <v>Risk 1d</v>
      </c>
      <c r="Y27" s="5">
        <f t="shared" ref="Y27:Y32" si="1">G4-0.5</f>
        <v>2.5</v>
      </c>
      <c r="Z27" s="5">
        <f t="shared" ref="Z27:Z32" si="2">F4-0.5</f>
        <v>2.5</v>
      </c>
      <c r="AE27" s="5" t="s">
        <v>92</v>
      </c>
      <c r="AF27" s="5" t="s">
        <v>93</v>
      </c>
      <c r="AG27" s="5">
        <v>1</v>
      </c>
    </row>
    <row r="28" spans="1:33" x14ac:dyDescent="0.2">
      <c r="X28" s="5" t="str">
        <f t="shared" si="0"/>
        <v>Risk 2d</v>
      </c>
      <c r="Y28" s="5">
        <f t="shared" si="1"/>
        <v>1.5</v>
      </c>
      <c r="Z28" s="5">
        <f t="shared" si="2"/>
        <v>1.5</v>
      </c>
      <c r="AE28" s="5" t="s">
        <v>94</v>
      </c>
      <c r="AF28" s="5" t="s">
        <v>95</v>
      </c>
      <c r="AG28" s="5">
        <v>2</v>
      </c>
    </row>
    <row r="29" spans="1:33" x14ac:dyDescent="0.2">
      <c r="X29" s="5" t="str">
        <f t="shared" si="0"/>
        <v>Risk 3d</v>
      </c>
      <c r="Y29" s="5">
        <f t="shared" si="1"/>
        <v>2.5</v>
      </c>
      <c r="Z29" s="5">
        <f t="shared" si="2"/>
        <v>2.5</v>
      </c>
      <c r="AE29" s="5" t="s">
        <v>28</v>
      </c>
      <c r="AF29" s="5" t="s">
        <v>96</v>
      </c>
      <c r="AG29" s="5">
        <v>3</v>
      </c>
    </row>
    <row r="30" spans="1:33" x14ac:dyDescent="0.2">
      <c r="X30" s="5" t="str">
        <f t="shared" si="0"/>
        <v>Risk 4d</v>
      </c>
      <c r="Y30" s="5">
        <f t="shared" si="1"/>
        <v>2.5</v>
      </c>
      <c r="Z30" s="5">
        <f t="shared" si="2"/>
        <v>2.5</v>
      </c>
      <c r="AE30" s="5" t="s">
        <v>20</v>
      </c>
      <c r="AF30" s="5" t="s">
        <v>97</v>
      </c>
      <c r="AG30" s="5">
        <v>4</v>
      </c>
    </row>
    <row r="31" spans="1:33" x14ac:dyDescent="0.2">
      <c r="X31" s="5" t="str">
        <f t="shared" si="0"/>
        <v>Risk 5d</v>
      </c>
      <c r="Y31" s="5">
        <f t="shared" si="1"/>
        <v>1.5</v>
      </c>
      <c r="Z31" s="5">
        <f t="shared" si="2"/>
        <v>2.5</v>
      </c>
      <c r="AE31" s="5" t="s">
        <v>98</v>
      </c>
      <c r="AF31" s="5" t="s">
        <v>99</v>
      </c>
      <c r="AG31" s="5">
        <v>5</v>
      </c>
    </row>
    <row r="32" spans="1:33" x14ac:dyDescent="0.2">
      <c r="X32" s="5" t="str">
        <f t="shared" si="0"/>
        <v>Risk 6d</v>
      </c>
      <c r="Y32" s="5">
        <f t="shared" si="1"/>
        <v>1.5</v>
      </c>
      <c r="Z32" s="5">
        <f t="shared" si="2"/>
        <v>2.5</v>
      </c>
    </row>
    <row r="33" spans="24:26" x14ac:dyDescent="0.2">
      <c r="X33" s="5" t="str">
        <f t="shared" ref="X33:X41" si="3">"Risk "&amp;A11</f>
        <v xml:space="preserve">Risk </v>
      </c>
      <c r="Y33" s="5">
        <f t="shared" ref="Y33:Y41" si="4">G11-0.5</f>
        <v>-0.5</v>
      </c>
      <c r="Z33" s="5">
        <f t="shared" ref="Z33:Z41" si="5">F11-0.5</f>
        <v>-0.5</v>
      </c>
    </row>
    <row r="34" spans="24:26" x14ac:dyDescent="0.2">
      <c r="X34" s="5" t="str">
        <f t="shared" si="3"/>
        <v xml:space="preserve">Risk </v>
      </c>
      <c r="Y34" s="5">
        <f t="shared" si="4"/>
        <v>-0.5</v>
      </c>
      <c r="Z34" s="5">
        <f t="shared" si="5"/>
        <v>-0.5</v>
      </c>
    </row>
    <row r="35" spans="24:26" x14ac:dyDescent="0.2">
      <c r="X35" s="5" t="str">
        <f t="shared" si="3"/>
        <v xml:space="preserve">Risk </v>
      </c>
      <c r="Y35" s="5">
        <f t="shared" si="4"/>
        <v>-0.5</v>
      </c>
      <c r="Z35" s="5">
        <f t="shared" si="5"/>
        <v>-0.5</v>
      </c>
    </row>
    <row r="36" spans="24:26" x14ac:dyDescent="0.2">
      <c r="X36" s="5" t="str">
        <f t="shared" si="3"/>
        <v xml:space="preserve">Risk </v>
      </c>
      <c r="Y36" s="5">
        <f t="shared" si="4"/>
        <v>-0.5</v>
      </c>
      <c r="Z36" s="5">
        <f t="shared" si="5"/>
        <v>-0.5</v>
      </c>
    </row>
    <row r="37" spans="24:26" x14ac:dyDescent="0.2">
      <c r="X37" s="5" t="str">
        <f t="shared" si="3"/>
        <v xml:space="preserve">Risk </v>
      </c>
      <c r="Y37" s="5">
        <f t="shared" si="4"/>
        <v>-0.5</v>
      </c>
      <c r="Z37" s="5">
        <f t="shared" si="5"/>
        <v>-0.5</v>
      </c>
    </row>
    <row r="38" spans="24:26" x14ac:dyDescent="0.2">
      <c r="X38" s="5" t="str">
        <f t="shared" si="3"/>
        <v xml:space="preserve">Risk </v>
      </c>
      <c r="Y38" s="5">
        <f t="shared" si="4"/>
        <v>-0.5</v>
      </c>
      <c r="Z38" s="5">
        <f t="shared" si="5"/>
        <v>-0.5</v>
      </c>
    </row>
    <row r="39" spans="24:26" x14ac:dyDescent="0.2">
      <c r="X39" s="5" t="str">
        <f t="shared" si="3"/>
        <v xml:space="preserve">Risk </v>
      </c>
      <c r="Y39" s="5">
        <f t="shared" si="4"/>
        <v>-0.5</v>
      </c>
      <c r="Z39" s="5">
        <f t="shared" si="5"/>
        <v>-0.5</v>
      </c>
    </row>
    <row r="40" spans="24:26" x14ac:dyDescent="0.2">
      <c r="X40" s="5" t="str">
        <f t="shared" si="3"/>
        <v xml:space="preserve">Risk </v>
      </c>
      <c r="Y40" s="5">
        <f t="shared" si="4"/>
        <v>-0.5</v>
      </c>
      <c r="Z40" s="5">
        <f t="shared" si="5"/>
        <v>-0.5</v>
      </c>
    </row>
    <row r="41" spans="24:26" x14ac:dyDescent="0.2">
      <c r="X41" s="5" t="str">
        <f t="shared" si="3"/>
        <v xml:space="preserve">Risk </v>
      </c>
      <c r="Y41" s="5">
        <f t="shared" si="4"/>
        <v>-0.5</v>
      </c>
      <c r="Z41" s="5">
        <f t="shared" si="5"/>
        <v>-0.5</v>
      </c>
    </row>
  </sheetData>
  <conditionalFormatting sqref="H4:H8">
    <cfRule type="beginsWith" dxfId="5" priority="1" operator="beginsWith" text="G">
      <formula>LEFT(H4,LEN("G"))="G"</formula>
    </cfRule>
    <cfRule type="beginsWith" dxfId="4" priority="2" operator="beginsWith" text="A">
      <formula>LEFT(H4,LEN("A"))="A"</formula>
    </cfRule>
    <cfRule type="beginsWith" dxfId="3" priority="3" operator="beginsWith" text="R">
      <formula>LEFT(H4,LEN("R"))="R"</formula>
    </cfRule>
  </conditionalFormatting>
  <conditionalFormatting sqref="H8:H20">
    <cfRule type="beginsWith" dxfId="2" priority="10" operator="beginsWith" text="G">
      <formula>LEFT(H8,LEN("G"))="G"</formula>
    </cfRule>
    <cfRule type="beginsWith" dxfId="1" priority="11" operator="beginsWith" text="A">
      <formula>LEFT(H8,LEN("A"))="A"</formula>
    </cfRule>
    <cfRule type="beginsWith" dxfId="0" priority="12" operator="beginsWith" text="R">
      <formula>LEFT(H8,LEN("R"))="R"</formula>
    </cfRule>
  </conditionalFormatting>
  <dataValidations count="4">
    <dataValidation type="list" allowBlank="1" showInputMessage="1" showErrorMessage="1" sqref="S4:S20" xr:uid="{EAF045AB-67AF-4D8C-B635-154E130DC4EF}">
      <formula1>$S$2:$S$3</formula1>
    </dataValidation>
    <dataValidation type="list" allowBlank="1" showInputMessage="1" showErrorMessage="1" sqref="H4:H20" xr:uid="{F0604F2C-7A27-41C3-9A8B-6FE62472BF8A}">
      <formula1>"Red, Amber, Green"</formula1>
    </dataValidation>
    <dataValidation type="list" allowBlank="1" showInputMessage="1" showErrorMessage="1" sqref="N10:N114" xr:uid="{FE02B3EA-830F-472D-8D95-557BBCC50D34}">
      <formula1>"proposed,in progress,implemented"</formula1>
    </dataValidation>
    <dataValidation type="list" allowBlank="1" showInputMessage="1" showErrorMessage="1" sqref="L4:L109" xr:uid="{8608D15E-4538-4D79-AB0A-430DD4BCCCF2}">
      <formula1>"termination/avoidance,reduction,retention/tolerance,transfer"</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BF8BD689F87643A05EA967DD0A9B6B" ma:contentTypeVersion="17" ma:contentTypeDescription="Create a new document." ma:contentTypeScope="" ma:versionID="7829950ae3a8ea19b830ac64ae5be835">
  <xsd:schema xmlns:xsd="http://www.w3.org/2001/XMLSchema" xmlns:xs="http://www.w3.org/2001/XMLSchema" xmlns:p="http://schemas.microsoft.com/office/2006/metadata/properties" xmlns:ns2="903da782-ff01-4eb6-bfb8-7fab1db7d2c8" xmlns:ns3="5f08f1fb-8c34-44d6-a8d5-778f680b1754" targetNamespace="http://schemas.microsoft.com/office/2006/metadata/properties" ma:root="true" ma:fieldsID="ee77de981be56be12cbacc86035d2a27" ns2:_="" ns3:_="">
    <xsd:import namespace="903da782-ff01-4eb6-bfb8-7fab1db7d2c8"/>
    <xsd:import namespace="5f08f1fb-8c34-44d6-a8d5-778f680b175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3da782-ff01-4eb6-bfb8-7fab1db7d2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08f1fb-8c34-44d6-a8d5-778f680b175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7e59d4f-a105-457e-bcb2-8fe996d2d955}" ma:internalName="TaxCatchAll" ma:showField="CatchAllData" ma:web="5f08f1fb-8c34-44d6-a8d5-778f680b17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3da782-ff01-4eb6-bfb8-7fab1db7d2c8">
      <Terms xmlns="http://schemas.microsoft.com/office/infopath/2007/PartnerControls"/>
    </lcf76f155ced4ddcb4097134ff3c332f>
    <TaxCatchAll xmlns="5f08f1fb-8c34-44d6-a8d5-778f680b17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39A22-7446-417E-ACD5-332795A967A8}"/>
</file>

<file path=customXml/itemProps2.xml><?xml version="1.0" encoding="utf-8"?>
<ds:datastoreItem xmlns:ds="http://schemas.openxmlformats.org/officeDocument/2006/customXml" ds:itemID="{7400BBB1-D044-4249-B320-FB196CCBC7C6}">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75f017ce-8fe9-4f14-bafe-74422bb7015b"/>
    <ds:schemaRef ds:uri="fb421853-688c-4895-9bf8-6bc14ea16dd3"/>
  </ds:schemaRefs>
</ds:datastoreItem>
</file>

<file path=customXml/itemProps3.xml><?xml version="1.0" encoding="utf-8"?>
<ds:datastoreItem xmlns:ds="http://schemas.openxmlformats.org/officeDocument/2006/customXml" ds:itemID="{EF3FE229-22C6-4B75-A1AB-4F3BCC5CA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4</vt:i4>
      </vt:variant>
    </vt:vector>
  </HeadingPairs>
  <TitlesOfParts>
    <vt:vector size="4" baseType="lpstr">
      <vt:lpstr>Governance (A)</vt:lpstr>
      <vt:lpstr>Funding (B)</vt:lpstr>
      <vt:lpstr>Investment (C)</vt:lpstr>
      <vt:lpstr>Admin &amp; Comms (D)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Ana-Maria Neal Gonzalez</cp:lastModifiedBy>
  <cp:revision/>
  <cp:lastPrinted>2025-11-04T11:05:01Z</cp:lastPrinted>
  <dcterms:created xsi:type="dcterms:W3CDTF">2024-08-21T13:01:32Z</dcterms:created>
  <dcterms:modified xsi:type="dcterms:W3CDTF">2026-01-06T14:45:35Z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0x01010006BF8BD689F87643A05EA967DD0A9B6B</vt:lpwstr>
  </property>
  <property fmtid="{D5CDD505-2E9C-101B-9397-08002B2CF9AE}" pid="10" name="MediaServiceImageTags">
    <vt:lpwstr/>
  </property>
</Properties>
</file>